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120" windowWidth="20730" windowHeight="11640"/>
  </bookViews>
  <sheets>
    <sheet name="Sheet1" sheetId="1" r:id="rId1"/>
  </sheets>
  <calcPr calcId="144525"/>
  <fileRecoveryPr autoRecover="0"/>
</workbook>
</file>

<file path=xl/calcChain.xml><?xml version="1.0" encoding="utf-8"?>
<calcChain xmlns="http://schemas.openxmlformats.org/spreadsheetml/2006/main">
  <c r="J25" i="1" l="1"/>
  <c r="L25" i="1" s="1"/>
  <c r="J26" i="1"/>
  <c r="L26" i="1" s="1"/>
  <c r="J27" i="1"/>
  <c r="L27" i="1" s="1"/>
  <c r="J28" i="1"/>
  <c r="L28" i="1" s="1"/>
  <c r="J29" i="1"/>
  <c r="L29" i="1" s="1"/>
  <c r="J30" i="1"/>
  <c r="L30" i="1" s="1"/>
  <c r="J31" i="1"/>
  <c r="L31" i="1" s="1"/>
  <c r="J32" i="1"/>
  <c r="L32" i="1" s="1"/>
  <c r="J33" i="1"/>
  <c r="L33" i="1" s="1"/>
  <c r="J34" i="1"/>
  <c r="L34" i="1" s="1"/>
  <c r="J35" i="1"/>
  <c r="L35" i="1" s="1"/>
  <c r="J36" i="1"/>
  <c r="L36" i="1" s="1"/>
  <c r="J37" i="1"/>
  <c r="L37" i="1" s="1"/>
  <c r="J38" i="1"/>
  <c r="G7" i="1" s="1"/>
  <c r="J39" i="1"/>
  <c r="J40" i="1"/>
  <c r="L40" i="1" s="1"/>
  <c r="J41" i="1"/>
  <c r="L41" i="1" s="1"/>
  <c r="J42" i="1"/>
  <c r="L42" i="1" s="1"/>
  <c r="J43" i="1"/>
  <c r="L43" i="1" s="1"/>
  <c r="J44" i="1"/>
  <c r="L44" i="1" s="1"/>
  <c r="J45" i="1"/>
  <c r="L45" i="1" s="1"/>
  <c r="J46" i="1"/>
  <c r="L46" i="1" s="1"/>
  <c r="J47" i="1"/>
  <c r="L47" i="1" s="1"/>
  <c r="J48" i="1"/>
  <c r="L48" i="1" s="1"/>
  <c r="J49" i="1"/>
  <c r="L49" i="1" s="1"/>
  <c r="J50" i="1"/>
  <c r="L50" i="1" s="1"/>
  <c r="J51" i="1"/>
  <c r="L51" i="1" s="1"/>
  <c r="J52" i="1"/>
  <c r="L52" i="1" s="1"/>
  <c r="J53" i="1"/>
  <c r="L53" i="1" s="1"/>
  <c r="J54" i="1"/>
  <c r="L54" i="1" s="1"/>
  <c r="J55" i="1"/>
  <c r="L55" i="1" s="1"/>
  <c r="J56" i="1"/>
  <c r="L56" i="1" s="1"/>
  <c r="J57" i="1"/>
  <c r="L57" i="1" s="1"/>
  <c r="J58" i="1"/>
  <c r="L58" i="1" s="1"/>
  <c r="J59" i="1"/>
  <c r="L59" i="1" s="1"/>
  <c r="J60" i="1"/>
  <c r="J61" i="1"/>
  <c r="L61" i="1" s="1"/>
  <c r="J62" i="1"/>
  <c r="L62" i="1" s="1"/>
  <c r="J63" i="1"/>
  <c r="L63" i="1" s="1"/>
  <c r="J64" i="1"/>
  <c r="L64" i="1" s="1"/>
  <c r="J65" i="1"/>
  <c r="L65" i="1" s="1"/>
  <c r="J66" i="1"/>
  <c r="L66" i="1" s="1"/>
  <c r="J67" i="1"/>
  <c r="L67" i="1" s="1"/>
  <c r="J68" i="1"/>
  <c r="L68" i="1" s="1"/>
  <c r="J69" i="1"/>
  <c r="L69" i="1" s="1"/>
  <c r="J70" i="1"/>
  <c r="L70" i="1" s="1"/>
  <c r="J71" i="1"/>
  <c r="L71" i="1" s="1"/>
  <c r="J72" i="1"/>
  <c r="L72" i="1" s="1"/>
  <c r="J73" i="1"/>
  <c r="L73" i="1" s="1"/>
  <c r="J74" i="1"/>
  <c r="L74" i="1" s="1"/>
  <c r="J75" i="1"/>
  <c r="L75" i="1" s="1"/>
  <c r="J76" i="1"/>
  <c r="L76" i="1" s="1"/>
  <c r="J77" i="1"/>
  <c r="L77" i="1" s="1"/>
  <c r="J78" i="1"/>
  <c r="L78" i="1" s="1"/>
  <c r="J79" i="1"/>
  <c r="L79" i="1" s="1"/>
  <c r="J80" i="1"/>
  <c r="L80" i="1" s="1"/>
  <c r="J81" i="1"/>
  <c r="L81" i="1" s="1"/>
  <c r="J24" i="1"/>
  <c r="F7" i="1" s="1"/>
  <c r="I25" i="1"/>
  <c r="K25" i="1" s="1"/>
  <c r="I26" i="1"/>
  <c r="K26" i="1" s="1"/>
  <c r="I27" i="1"/>
  <c r="K27" i="1" s="1"/>
  <c r="I28" i="1"/>
  <c r="K28" i="1" s="1"/>
  <c r="I29" i="1"/>
  <c r="K29" i="1" s="1"/>
  <c r="I30" i="1"/>
  <c r="K30" i="1" s="1"/>
  <c r="I31" i="1"/>
  <c r="I32" i="1"/>
  <c r="K32" i="1" s="1"/>
  <c r="I33" i="1"/>
  <c r="K33" i="1" s="1"/>
  <c r="I34" i="1"/>
  <c r="K34" i="1" s="1"/>
  <c r="I35" i="1"/>
  <c r="K35" i="1" s="1"/>
  <c r="I36" i="1"/>
  <c r="K36" i="1" s="1"/>
  <c r="I37" i="1"/>
  <c r="K37" i="1" s="1"/>
  <c r="I38" i="1"/>
  <c r="G6" i="1" s="1"/>
  <c r="I39" i="1"/>
  <c r="K39" i="1" s="1"/>
  <c r="I40" i="1"/>
  <c r="K40" i="1" s="1"/>
  <c r="I41" i="1"/>
  <c r="K41" i="1" s="1"/>
  <c r="I42" i="1"/>
  <c r="K42" i="1" s="1"/>
  <c r="I43" i="1"/>
  <c r="K43" i="1" s="1"/>
  <c r="I44" i="1"/>
  <c r="K44" i="1" s="1"/>
  <c r="I45" i="1"/>
  <c r="K45" i="1" s="1"/>
  <c r="I46" i="1"/>
  <c r="K46" i="1" s="1"/>
  <c r="I47" i="1"/>
  <c r="K47" i="1" s="1"/>
  <c r="I48" i="1"/>
  <c r="K48" i="1" s="1"/>
  <c r="I49" i="1"/>
  <c r="K49" i="1" s="1"/>
  <c r="I50" i="1"/>
  <c r="K50" i="1" s="1"/>
  <c r="I51" i="1"/>
  <c r="K51" i="1" s="1"/>
  <c r="I52" i="1"/>
  <c r="K52" i="1" s="1"/>
  <c r="I53" i="1"/>
  <c r="K53" i="1" s="1"/>
  <c r="I54" i="1"/>
  <c r="K54" i="1" s="1"/>
  <c r="I55" i="1"/>
  <c r="K55" i="1" s="1"/>
  <c r="I56" i="1"/>
  <c r="K56" i="1" s="1"/>
  <c r="I57" i="1"/>
  <c r="K57" i="1" s="1"/>
  <c r="I58" i="1"/>
  <c r="K58" i="1" s="1"/>
  <c r="I59" i="1"/>
  <c r="K59" i="1" s="1"/>
  <c r="I60" i="1"/>
  <c r="I61" i="1"/>
  <c r="K61" i="1" s="1"/>
  <c r="I62" i="1"/>
  <c r="K62" i="1" s="1"/>
  <c r="I63" i="1"/>
  <c r="K63" i="1" s="1"/>
  <c r="I64" i="1"/>
  <c r="K64" i="1" s="1"/>
  <c r="I65" i="1"/>
  <c r="K65" i="1" s="1"/>
  <c r="I66" i="1"/>
  <c r="K66" i="1" s="1"/>
  <c r="I67" i="1"/>
  <c r="K67" i="1" s="1"/>
  <c r="I68" i="1"/>
  <c r="K68" i="1" s="1"/>
  <c r="I69" i="1"/>
  <c r="K69" i="1" s="1"/>
  <c r="I70" i="1"/>
  <c r="K70" i="1" s="1"/>
  <c r="I71" i="1"/>
  <c r="K71" i="1" s="1"/>
  <c r="I72" i="1"/>
  <c r="K72" i="1" s="1"/>
  <c r="I73" i="1"/>
  <c r="K73" i="1" s="1"/>
  <c r="I74" i="1"/>
  <c r="K74" i="1" s="1"/>
  <c r="I75" i="1"/>
  <c r="K75" i="1" s="1"/>
  <c r="I76" i="1"/>
  <c r="K76" i="1" s="1"/>
  <c r="I77" i="1"/>
  <c r="K77" i="1" s="1"/>
  <c r="I78" i="1"/>
  <c r="K78" i="1" s="1"/>
  <c r="I79" i="1"/>
  <c r="K79" i="1" s="1"/>
  <c r="I80" i="1"/>
  <c r="K80" i="1" s="1"/>
  <c r="I81" i="1"/>
  <c r="K81" i="1" s="1"/>
  <c r="I24" i="1"/>
  <c r="F6" i="1" s="1"/>
  <c r="E6" i="1" l="1"/>
  <c r="E7" i="1"/>
  <c r="I6" i="1"/>
  <c r="H7" i="1"/>
  <c r="H3" i="1"/>
  <c r="I4" i="1"/>
  <c r="K24" i="1"/>
  <c r="K60" i="1"/>
  <c r="E3" i="1" s="1"/>
  <c r="K38" i="1"/>
  <c r="G3" i="1" s="1"/>
  <c r="L24" i="1"/>
  <c r="L60" i="1"/>
  <c r="E4" i="1" s="1"/>
  <c r="L38" i="1"/>
  <c r="G4" i="1" s="1"/>
  <c r="D6" i="1"/>
  <c r="H6" i="1"/>
  <c r="I7" i="1"/>
  <c r="K31" i="1"/>
  <c r="I3" i="1" s="1"/>
  <c r="L39" i="1"/>
  <c r="H4" i="1" s="1"/>
  <c r="D7" i="1"/>
  <c r="F4" i="1" l="1"/>
  <c r="D4" i="1"/>
  <c r="D3" i="1"/>
  <c r="F3" i="1"/>
</calcChain>
</file>

<file path=xl/sharedStrings.xml><?xml version="1.0" encoding="utf-8"?>
<sst xmlns="http://schemas.openxmlformats.org/spreadsheetml/2006/main" count="153" uniqueCount="91">
  <si>
    <t>Date</t>
  </si>
  <si>
    <t>Time</t>
  </si>
  <si>
    <t>Ticker</t>
  </si>
  <si>
    <t>Type</t>
  </si>
  <si>
    <t>M&amp;A</t>
  </si>
  <si>
    <t>Contracts</t>
  </si>
  <si>
    <t>Guidance</t>
  </si>
  <si>
    <t>Previous Close</t>
  </si>
  <si>
    <t>Next Session Peak</t>
  </si>
  <si>
    <t xml:space="preserve">5-Day Peak </t>
  </si>
  <si>
    <t>Prev Close to Peak</t>
  </si>
  <si>
    <t>Correct to Peak</t>
  </si>
  <si>
    <t>Correct to 5-day peak</t>
  </si>
  <si>
    <t>Prev Close to 5-Day Peak</t>
  </si>
  <si>
    <t>Percent Correct - Prev Close to Next Session Peak</t>
  </si>
  <si>
    <t>Percent Correct - Prev Close to 5-day Peak</t>
  </si>
  <si>
    <t>Repurchases</t>
  </si>
  <si>
    <t>Clinical Trials</t>
  </si>
  <si>
    <t>Scorecard</t>
  </si>
  <si>
    <t>Total</t>
  </si>
  <si>
    <t>Definitions</t>
  </si>
  <si>
    <t>Previous Close - The closing price of the stock prior to the signal</t>
  </si>
  <si>
    <t>Next Close</t>
  </si>
  <si>
    <t>Next Close - The closing price of the stock in the next session after the signal</t>
  </si>
  <si>
    <t>5-Day Peak - The peak price of the stock in the next 5 sessions after the signal</t>
  </si>
  <si>
    <t>Correct columns - '1' if the price of the stock was up relative to the Previous Close, '0' otherwise. Used to generate Percent Correct values</t>
  </si>
  <si>
    <t>Next Session Peak - The peak price of the stock in the next session after the signal</t>
  </si>
  <si>
    <t>New Contracts</t>
  </si>
  <si>
    <t>Stock Repurchases</t>
  </si>
  <si>
    <t>Disclaimer</t>
  </si>
  <si>
    <t>There is a very high degree of risk involved in trading. The numbers in this document are not guaranteed to be accurate. Past results are not indicative of future returns. Event Trading Technologies LLC and all individuals affiliated with this product, it’s sites assume no responsibilities for your trading and investment results. The signals, indicators, strategies, columns, articles and all other features are for educational purposes only and should not be construed as investment advice. Information for trading observations are obtained from sources believed to be reliable, but we do not warrant its completeness or accuracy, or warrant any results from the use of the information. The signals and information provided are created by computer algorithms and are not reviewed by any human. The signals and information that is delivered is not always accurate and should not be considered investment advice. Your use of the trading observations is entirely at your own risk and it is your sole responsibility to evaluate the accuracy, completeness and usefulness of the information. You must assess the risk of any trade with your broker and make your own independent decisions regarding any securities mentioned herein. Affiliates of Event Trading Technologies LLC may have a position or effect transactions in the securities described herein (or options thereon) and/or otherwise employ trading strategies that may be consistent or inconsistent with the provided strategies.</t>
  </si>
  <si>
    <t>Copyright © 2017 Event Trading Technologies LLC</t>
  </si>
  <si>
    <t>Number of signals over $10/share</t>
  </si>
  <si>
    <t>Number of signals over 1M avg daily vol</t>
  </si>
  <si>
    <t>Number of signals over $10/share, 1M avg vol</t>
  </si>
  <si>
    <t>Number of signals with options available</t>
  </si>
  <si>
    <t>Number over $10/share, over 1M avg  vol, options</t>
  </si>
  <si>
    <t>Average Increase - Prev Close to Next Session Peak</t>
  </si>
  <si>
    <t>Average Increase - Prev Close to 5-day Peak</t>
  </si>
  <si>
    <t>Acquisitions</t>
  </si>
  <si>
    <t>NVEE</t>
  </si>
  <si>
    <t>DSX</t>
  </si>
  <si>
    <t>IZEA</t>
  </si>
  <si>
    <t>STM</t>
  </si>
  <si>
    <t>CLGX</t>
  </si>
  <si>
    <t>CUB</t>
  </si>
  <si>
    <t>IIVI</t>
  </si>
  <si>
    <t>COHR</t>
  </si>
  <si>
    <t>AEGN</t>
  </si>
  <si>
    <t>ICLR</t>
  </si>
  <si>
    <t>PRAH</t>
  </si>
  <si>
    <t>BIIB</t>
  </si>
  <si>
    <t>ADMA</t>
  </si>
  <si>
    <t>REGN</t>
  </si>
  <si>
    <t>GTHX</t>
  </si>
  <si>
    <t>ALT</t>
  </si>
  <si>
    <t>ABBV</t>
  </si>
  <si>
    <t>SRPT</t>
  </si>
  <si>
    <t>MDU</t>
  </si>
  <si>
    <t>Guidance Changes</t>
  </si>
  <si>
    <t>GILT</t>
  </si>
  <si>
    <t>HII</t>
  </si>
  <si>
    <t>EBIX</t>
  </si>
  <si>
    <t>FEIM</t>
  </si>
  <si>
    <t>IDCC</t>
  </si>
  <si>
    <t>PSN</t>
  </si>
  <si>
    <t>AJRD</t>
  </si>
  <si>
    <t>TTEK</t>
  </si>
  <si>
    <t>BEEM</t>
  </si>
  <si>
    <t>FRTA</t>
  </si>
  <si>
    <t>NOC</t>
  </si>
  <si>
    <t>FIS</t>
  </si>
  <si>
    <t>CLBK</t>
  </si>
  <si>
    <t>PFIS</t>
  </si>
  <si>
    <t>CBNK</t>
  </si>
  <si>
    <t>PCSB</t>
  </si>
  <si>
    <t>FHB</t>
  </si>
  <si>
    <t>TYG</t>
  </si>
  <si>
    <t>BHF</t>
  </si>
  <si>
    <t>DHX</t>
  </si>
  <si>
    <t>RDWR</t>
  </si>
  <si>
    <t>NRZ</t>
  </si>
  <si>
    <t>EQH</t>
  </si>
  <si>
    <t>TRST</t>
  </si>
  <si>
    <t>FBK</t>
  </si>
  <si>
    <t>BCML</t>
  </si>
  <si>
    <t>HVBC</t>
  </si>
  <si>
    <t>KRG</t>
  </si>
  <si>
    <t>EBSB</t>
  </si>
  <si>
    <t>TSBK</t>
  </si>
  <si>
    <t>ACNB</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</si>
</sst>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7">
    <font>
      <sz val="11"/>
      <color theme="1"/>
      <name val="Calibri"/>
      <family val="2"/>
      <scheme val="minor"/>
    </font>
    <font>
      <sz val="11"/>
      <color theme="1"/>
      <name val="Calibri"/>
      <family val="2"/>
      <scheme val="minor"/>
    </font>
    <font>
      <b/>
      <sz val="11"/>
      <color theme="1"/>
      <name val="Calibri"/>
      <family val="2"/>
      <scheme val="minor"/>
    </font>
    <font>
      <sz val="11"/>
      <color theme="1"/>
      <name val="Calibri"/>
      <family val="2"/>
      <scheme val="minor"/>
    </font>
    <font>
      <sz val="10"/>
      <color theme="1"/>
      <name val="Arial"/>
      <family val="2"/>
    </font>
    <font>
      <sz val="10"/>
      <color rgb="FF000000"/>
      <name val="Arial"/>
      <family val="2"/>
    </font>
    <font>
      <sz val="10"/>
      <color rgb="FF000000"/>
      <name val="Yahoo Sans Finance"/>
    </font>
  </fonts>
  <fills count="4">
    <fill>
      <patternFill patternType="none"/>
    </fill>
    <fill>
      <patternFill patternType="gray125"/>
    </fill>
    <fill>
      <patternFill patternType="solid">
        <fgColor rgb="FFFFFF00"/>
        <bgColor indexed="64"/>
      </patternFill>
    </fill>
    <fill>
      <patternFill patternType="solid">
        <fgColor rgb="FFFFFFFF"/>
        <bgColor indexed="64"/>
      </patternFill>
    </fill>
  </fills>
  <borders count="5">
    <border>
      <left/>
      <right/>
      <top/>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E0E4E9"/>
      </bottom>
      <diagonal/>
    </border>
    <border>
      <left style="medium">
        <color rgb="FFCCCCCC"/>
      </left>
      <right style="medium">
        <color rgb="FFE0E4E9"/>
      </right>
      <top style="medium">
        <color rgb="FFCCCCCC"/>
      </top>
      <bottom style="medium">
        <color rgb="FFCCCCCC"/>
      </bottom>
      <diagonal/>
    </border>
    <border>
      <left style="medium">
        <color rgb="FFCCCCCC"/>
      </left>
      <right style="medium">
        <color rgb="FFE0E4E9"/>
      </right>
      <top style="medium">
        <color rgb="FFCCCCCC"/>
      </top>
      <bottom style="medium">
        <color rgb="FFE0E4E9"/>
      </bottom>
      <diagonal/>
    </border>
  </borders>
  <cellStyleXfs count="2">
    <xf numFmtId="0" fontId="0" fillId="0" borderId="0"/>
    <xf numFmtId="9" fontId="1" fillId="0" borderId="0" applyFont="0" applyFill="0" applyBorder="0" applyAlignment="0" applyProtection="0"/>
  </cellStyleXfs>
  <cellXfs count="34">
    <xf numFmtId="0" fontId="0" fillId="0" borderId="0" xfId="0"/>
    <xf numFmtId="0" fontId="2" fillId="0" borderId="0" xfId="0" applyFont="1" applyAlignment="1">
      <alignment horizontal="left" vertical="center" wrapText="1"/>
    </xf>
    <xf numFmtId="0" fontId="2" fillId="0" borderId="0" xfId="0" applyNumberFormat="1" applyFont="1" applyAlignment="1">
      <alignment horizontal="left" vertical="center" wrapText="1"/>
    </xf>
    <xf numFmtId="0" fontId="3" fillId="0" borderId="0" xfId="0" applyFont="1" applyAlignment="1">
      <alignment horizontal="left" vertical="center"/>
    </xf>
    <xf numFmtId="9" fontId="3" fillId="0" borderId="0" xfId="1" applyFont="1" applyAlignment="1">
      <alignment horizontal="left" vertical="center"/>
    </xf>
    <xf numFmtId="0" fontId="3" fillId="0" borderId="0" xfId="0" applyNumberFormat="1" applyFont="1" applyAlignment="1">
      <alignment horizontal="left" vertical="center"/>
    </xf>
    <xf numFmtId="0" fontId="3" fillId="0" borderId="0" xfId="0" applyFont="1" applyFill="1" applyAlignment="1">
      <alignment horizontal="left" vertical="center"/>
    </xf>
    <xf numFmtId="0" fontId="2" fillId="0" borderId="0" xfId="0" applyFont="1" applyAlignment="1">
      <alignment horizontal="left" vertical="center"/>
    </xf>
    <xf numFmtId="0" fontId="2" fillId="0" borderId="0" xfId="0" applyNumberFormat="1" applyFont="1" applyAlignment="1">
      <alignment horizontal="left" vertical="center"/>
    </xf>
    <xf numFmtId="164" fontId="3" fillId="0" borderId="0" xfId="0" applyNumberFormat="1" applyFont="1" applyAlignment="1">
      <alignment horizontal="left" vertical="center"/>
    </xf>
    <xf numFmtId="0" fontId="3" fillId="0" borderId="0" xfId="0" applyFont="1" applyAlignment="1">
      <alignment horizontal="left" vertical="top" wrapText="1"/>
    </xf>
    <xf numFmtId="0" fontId="0" fillId="0" borderId="0" xfId="0" applyFont="1" applyAlignment="1">
      <alignment horizontal="left" vertical="center"/>
    </xf>
    <xf numFmtId="0" fontId="1" fillId="0" borderId="0" xfId="0" applyFont="1" applyAlignment="1">
      <alignment horizontal="left" vertical="center"/>
    </xf>
    <xf numFmtId="0" fontId="1" fillId="0" borderId="0" xfId="0" applyNumberFormat="1" applyFont="1" applyAlignment="1">
      <alignment horizontal="left" vertical="center"/>
    </xf>
    <xf numFmtId="0" fontId="0" fillId="2" borderId="0" xfId="0" applyFont="1" applyFill="1" applyAlignment="1">
      <alignment horizontal="left" vertical="center"/>
    </xf>
    <xf numFmtId="0" fontId="0" fillId="0" borderId="0" xfId="0" applyNumberFormat="1" applyFont="1" applyAlignment="1">
      <alignment horizontal="left" vertical="center"/>
    </xf>
    <xf numFmtId="14" fontId="4" fillId="0" borderId="1" xfId="0" applyNumberFormat="1" applyFont="1" applyBorder="1" applyAlignment="1">
      <alignment horizontal="right"/>
    </xf>
    <xf numFmtId="21" fontId="4" fillId="0" borderId="1" xfId="0" applyNumberFormat="1" applyFont="1" applyBorder="1" applyAlignment="1">
      <alignment horizontal="right"/>
    </xf>
    <xf numFmtId="0" fontId="4" fillId="0" borderId="1" xfId="0" applyFont="1" applyBorder="1" applyAlignment="1"/>
    <xf numFmtId="0" fontId="4" fillId="0" borderId="1" xfId="0" applyFont="1" applyBorder="1" applyAlignment="1">
      <alignment horizontal="right"/>
    </xf>
    <xf numFmtId="0" fontId="4" fillId="0" borderId="2" xfId="0" applyFont="1" applyBorder="1" applyAlignment="1">
      <alignment horizontal="right"/>
    </xf>
    <xf numFmtId="0" fontId="4" fillId="0" borderId="3" xfId="0" applyFont="1" applyBorder="1" applyAlignment="1">
      <alignment horizontal="right"/>
    </xf>
    <xf numFmtId="0" fontId="5" fillId="3" borderId="1" xfId="0" applyFont="1" applyFill="1" applyBorder="1" applyAlignment="1">
      <alignment horizontal="right"/>
    </xf>
    <xf numFmtId="0" fontId="4" fillId="0" borderId="4" xfId="0" applyFont="1" applyBorder="1" applyAlignment="1">
      <alignment horizontal="right"/>
    </xf>
    <xf numFmtId="0" fontId="6" fillId="3" borderId="1" xfId="0" applyFont="1" applyFill="1" applyBorder="1" applyAlignment="1">
      <alignment horizontal="right"/>
    </xf>
    <xf numFmtId="0" fontId="5" fillId="3" borderId="1" xfId="0" applyFont="1" applyFill="1" applyBorder="1" applyAlignment="1"/>
    <xf numFmtId="9" fontId="0" fillId="0" borderId="0" xfId="1" applyFont="1" applyAlignment="1">
      <alignment horizontal="left" vertical="center"/>
    </xf>
    <xf numFmtId="0" fontId="4" fillId="0" borderId="3" xfId="0" applyFont="1" applyBorder="1" applyAlignment="1"/>
    <xf numFmtId="14" fontId="5" fillId="3" borderId="1" xfId="0" applyNumberFormat="1" applyFont="1" applyFill="1" applyBorder="1" applyAlignment="1">
      <alignment horizontal="right"/>
    </xf>
    <xf numFmtId="0" fontId="6" fillId="3" borderId="3" xfId="0" applyFont="1" applyFill="1" applyBorder="1" applyAlignment="1">
      <alignment horizontal="right"/>
    </xf>
    <xf numFmtId="0" fontId="0" fillId="0" borderId="0" xfId="0" applyFont="1" applyAlignment="1">
      <alignment horizontal="left" vertical="top" wrapText="1"/>
    </xf>
    <xf numFmtId="0" fontId="3" fillId="2" borderId="0" xfId="0" applyFont="1" applyFill="1" applyAlignment="1">
      <alignment horizontal="left" vertical="center"/>
    </xf>
    <xf numFmtId="164" fontId="3" fillId="2" borderId="0" xfId="0" applyNumberFormat="1" applyFont="1" applyFill="1" applyAlignment="1">
      <alignment horizontal="left" vertical="center"/>
    </xf>
    <xf numFmtId="164" fontId="0" fillId="2" borderId="0" xfId="0" applyNumberFormat="1" applyFont="1" applyFill="1" applyAlignment="1">
      <alignment horizontal="left" vertical="center"/>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5"/>
  <sheetViews>
    <sheetView tabSelected="1" workbookViewId="0">
      <selection activeCell="E12" sqref="E12"/>
    </sheetView>
  </sheetViews>
  <sheetFormatPr defaultRowHeight="15"/>
  <cols>
    <col min="1" max="1" width="11.5703125" style="3" customWidth="1"/>
    <col min="2" max="2" width="10.5703125" style="3" bestFit="1" customWidth="1"/>
    <col min="3" max="3" width="26" style="3" customWidth="1"/>
    <col min="4" max="4" width="17.5703125" style="3" bestFit="1" customWidth="1"/>
    <col min="5" max="5" width="15.85546875" style="3" customWidth="1"/>
    <col min="6" max="6" width="14.7109375" style="5" customWidth="1"/>
    <col min="7" max="7" width="10.5703125" style="5" customWidth="1"/>
    <col min="8" max="8" width="15.140625" style="5" customWidth="1"/>
    <col min="9" max="9" width="13.7109375" style="5" customWidth="1"/>
    <col min="10" max="10" width="13.5703125" style="5" customWidth="1"/>
    <col min="11" max="11" width="20.7109375" style="3" customWidth="1"/>
    <col min="12" max="12" width="15.7109375" style="3" customWidth="1"/>
    <col min="13" max="13" width="9.140625" style="3"/>
    <col min="14" max="14" width="12.85546875" style="3" customWidth="1"/>
    <col min="15" max="15" width="14.7109375" style="3" customWidth="1"/>
    <col min="16" max="16384" width="9.140625" style="3"/>
  </cols>
  <sheetData>
    <row r="1" spans="1:10">
      <c r="A1" s="10"/>
      <c r="B1" s="10"/>
      <c r="C1" s="10"/>
      <c r="D1" s="10"/>
      <c r="E1" s="10"/>
      <c r="F1" s="10"/>
      <c r="G1" s="10"/>
      <c r="H1" s="10"/>
      <c r="I1" s="10"/>
    </row>
    <row r="2" spans="1:10" s="7" customFormat="1">
      <c r="A2" s="7" t="s">
        <v>18</v>
      </c>
      <c r="D2" s="7" t="s">
        <v>19</v>
      </c>
      <c r="E2" s="1" t="s">
        <v>16</v>
      </c>
      <c r="F2" s="1" t="s">
        <v>4</v>
      </c>
      <c r="G2" s="1" t="s">
        <v>6</v>
      </c>
      <c r="H2" s="1" t="s">
        <v>5</v>
      </c>
      <c r="I2" s="8" t="s">
        <v>17</v>
      </c>
      <c r="J2" s="8"/>
    </row>
    <row r="3" spans="1:10">
      <c r="A3" s="3" t="s">
        <v>14</v>
      </c>
      <c r="D3" s="4">
        <f>AVERAGE(K24:K81)</f>
        <v>0.87931034482758619</v>
      </c>
      <c r="E3" s="4">
        <f>AVERAGE(K60:K81)</f>
        <v>0.90909090909090906</v>
      </c>
      <c r="F3" s="4">
        <f>AVERAGE(K24:K30)</f>
        <v>0.7142857142857143</v>
      </c>
      <c r="G3" s="26">
        <f>AVERAGE(K38:K38)</f>
        <v>1</v>
      </c>
      <c r="H3" s="4">
        <f>AVERAGE(K39:K59)</f>
        <v>0.8571428571428571</v>
      </c>
      <c r="I3" s="4">
        <f>AVERAGE(K31:K37)</f>
        <v>1</v>
      </c>
      <c r="J3" s="15"/>
    </row>
    <row r="4" spans="1:10">
      <c r="A4" s="3" t="s">
        <v>15</v>
      </c>
      <c r="D4" s="4">
        <f>AVERAGE(L24:L81)</f>
        <v>0.94827586206896552</v>
      </c>
      <c r="E4" s="4">
        <f>AVERAGE(L60:L81)</f>
        <v>0.95454545454545459</v>
      </c>
      <c r="F4" s="26">
        <f>AVERAGE(L24:L30)</f>
        <v>0.7142857142857143</v>
      </c>
      <c r="G4" s="4">
        <f>AVERAGE(L38:L38)</f>
        <v>1</v>
      </c>
      <c r="H4" s="4">
        <f>AVERAGE(L39:L59)</f>
        <v>1</v>
      </c>
      <c r="I4" s="4">
        <f>AVERAGE(L31:L37)</f>
        <v>1</v>
      </c>
      <c r="J4" s="15"/>
    </row>
    <row r="5" spans="1:10">
      <c r="D5" s="4"/>
      <c r="E5" s="4"/>
      <c r="F5" s="4"/>
      <c r="G5" s="4"/>
      <c r="H5" s="4"/>
      <c r="I5" s="4"/>
      <c r="J5" s="15"/>
    </row>
    <row r="6" spans="1:10">
      <c r="A6" s="14" t="s">
        <v>37</v>
      </c>
      <c r="B6" s="31"/>
      <c r="C6" s="31"/>
      <c r="D6" s="32">
        <f>AVERAGE(I24:I81)</f>
        <v>4.7998939809391704E-2</v>
      </c>
      <c r="E6" s="32">
        <f>AVERAGE(I60:I81)</f>
        <v>3.1125283871914669E-2</v>
      </c>
      <c r="F6" s="33">
        <f>AVERAGE(I24:I30)</f>
        <v>0.10381905405219539</v>
      </c>
      <c r="G6" s="32">
        <f>AVERAGE(I38:I38)</f>
        <v>2.4842417500927021E-2</v>
      </c>
      <c r="H6" s="32">
        <f>AVERAGE(I39:I59)</f>
        <v>3.7802043231605888E-2</v>
      </c>
      <c r="I6" s="32">
        <f>AVERAGE(I31:I37)</f>
        <v>7.9109080004654123E-2</v>
      </c>
      <c r="J6" s="15"/>
    </row>
    <row r="7" spans="1:10">
      <c r="A7" s="14" t="s">
        <v>38</v>
      </c>
      <c r="B7" s="31"/>
      <c r="C7" s="31"/>
      <c r="D7" s="32">
        <f>AVERAGE(J24:J81)</f>
        <v>9.9753276254328269E-2</v>
      </c>
      <c r="E7" s="32">
        <f>AVERAGE(J60:J81)</f>
        <v>6.1949009647135567E-2</v>
      </c>
      <c r="F7" s="33">
        <f>AVERAGE(J24:J30)</f>
        <v>0.10381905405219539</v>
      </c>
      <c r="G7" s="32">
        <f>AVERAGE(J38:J38)</f>
        <v>2.5583982202447213E-2</v>
      </c>
      <c r="H7" s="32">
        <f>AVERAGE(J39:J59)</f>
        <v>0.13790072152479788</v>
      </c>
      <c r="I7" s="32">
        <f>AVERAGE(J31:J37)</f>
        <v>0.11065418541792664</v>
      </c>
      <c r="J7" s="15"/>
    </row>
    <row r="8" spans="1:10">
      <c r="D8" s="9"/>
    </row>
    <row r="9" spans="1:10">
      <c r="A9" s="11" t="s">
        <v>32</v>
      </c>
      <c r="D9" s="5">
        <v>52</v>
      </c>
    </row>
    <row r="10" spans="1:10">
      <c r="A10" s="11" t="s">
        <v>33</v>
      </c>
      <c r="D10" s="5">
        <v>31</v>
      </c>
    </row>
    <row r="11" spans="1:10">
      <c r="A11" s="11" t="s">
        <v>34</v>
      </c>
      <c r="D11" s="5">
        <v>27</v>
      </c>
    </row>
    <row r="12" spans="1:10">
      <c r="A12" s="11" t="s">
        <v>35</v>
      </c>
      <c r="D12" s="5">
        <v>48</v>
      </c>
    </row>
    <row r="13" spans="1:10">
      <c r="A13" s="11" t="s">
        <v>36</v>
      </c>
      <c r="D13" s="5">
        <v>27</v>
      </c>
    </row>
    <row r="14" spans="1:10">
      <c r="D14" s="5"/>
    </row>
    <row r="15" spans="1:10">
      <c r="A15" s="7" t="s">
        <v>20</v>
      </c>
    </row>
    <row r="16" spans="1:10">
      <c r="A16" s="3" t="s">
        <v>21</v>
      </c>
    </row>
    <row r="17" spans="1:12">
      <c r="A17" s="3" t="s">
        <v>23</v>
      </c>
    </row>
    <row r="18" spans="1:12">
      <c r="A18" s="3" t="s">
        <v>26</v>
      </c>
    </row>
    <row r="19" spans="1:12">
      <c r="A19" s="3" t="s">
        <v>24</v>
      </c>
    </row>
    <row r="20" spans="1:12">
      <c r="A20" s="3" t="s">
        <v>25</v>
      </c>
    </row>
    <row r="23" spans="1:12" ht="32.25" customHeight="1" thickBot="1">
      <c r="A23" s="1" t="s">
        <v>0</v>
      </c>
      <c r="B23" s="1" t="s">
        <v>1</v>
      </c>
      <c r="C23" s="1" t="s">
        <v>2</v>
      </c>
      <c r="D23" s="1" t="s">
        <v>3</v>
      </c>
      <c r="E23" s="2" t="s">
        <v>7</v>
      </c>
      <c r="F23" s="2" t="s">
        <v>22</v>
      </c>
      <c r="G23" s="2" t="s">
        <v>8</v>
      </c>
      <c r="H23" s="2" t="s">
        <v>9</v>
      </c>
      <c r="I23" s="2" t="s">
        <v>10</v>
      </c>
      <c r="J23" s="2" t="s">
        <v>13</v>
      </c>
      <c r="K23" s="2" t="s">
        <v>11</v>
      </c>
      <c r="L23" s="2" t="s">
        <v>12</v>
      </c>
    </row>
    <row r="24" spans="1:12" ht="15" customHeight="1" thickBot="1">
      <c r="A24" s="16">
        <v>44231</v>
      </c>
      <c r="B24" s="17">
        <v>0.38541666666666669</v>
      </c>
      <c r="C24" s="18" t="s">
        <v>44</v>
      </c>
      <c r="D24" s="18" t="s">
        <v>39</v>
      </c>
      <c r="E24" s="19">
        <v>80.78</v>
      </c>
      <c r="F24" s="19">
        <v>81.819999999999993</v>
      </c>
      <c r="G24" s="19">
        <v>83.28</v>
      </c>
      <c r="H24" s="19">
        <v>83.28</v>
      </c>
      <c r="I24" s="4">
        <f>(G24-E24)/E24</f>
        <v>3.094825451844516E-2</v>
      </c>
      <c r="J24" s="4">
        <f>(H24-E24)/E24</f>
        <v>3.094825451844516E-2</v>
      </c>
      <c r="K24" s="3">
        <f>IF(I24&gt;0,1,0)</f>
        <v>1</v>
      </c>
      <c r="L24" s="3">
        <f>IF(J24&gt;0,1,0)</f>
        <v>1</v>
      </c>
    </row>
    <row r="25" spans="1:12" ht="14.25" customHeight="1" thickBot="1">
      <c r="A25" s="16">
        <v>44235</v>
      </c>
      <c r="B25" s="17">
        <v>0.29166666666666669</v>
      </c>
      <c r="C25" s="18" t="s">
        <v>45</v>
      </c>
      <c r="D25" s="18" t="s">
        <v>39</v>
      </c>
      <c r="E25" s="19">
        <v>63.29</v>
      </c>
      <c r="F25" s="19">
        <v>69.599999999999994</v>
      </c>
      <c r="G25" s="19">
        <v>70.22</v>
      </c>
      <c r="H25" s="19">
        <v>70.22</v>
      </c>
      <c r="I25" s="4">
        <f>(G25-E25)/E25</f>
        <v>0.10949597092747669</v>
      </c>
      <c r="J25" s="4">
        <f>(H25-E25)/E25</f>
        <v>0.10949597092747669</v>
      </c>
      <c r="K25" s="3">
        <f t="shared" ref="K25:K81" si="0">IF(I25&gt;0,1,0)</f>
        <v>1</v>
      </c>
      <c r="L25" s="3">
        <f t="shared" ref="L25:L81" si="1">IF(J25&gt;0,1,0)</f>
        <v>1</v>
      </c>
    </row>
    <row r="26" spans="1:12" ht="15.75" customHeight="1" thickBot="1">
      <c r="A26" s="16">
        <v>44239</v>
      </c>
      <c r="B26" s="17">
        <v>0.33333333333333331</v>
      </c>
      <c r="C26" s="18" t="s">
        <v>46</v>
      </c>
      <c r="D26" s="18" t="s">
        <v>39</v>
      </c>
      <c r="E26" s="19">
        <v>99.58</v>
      </c>
      <c r="F26" s="19">
        <v>89.92</v>
      </c>
      <c r="G26" s="19">
        <v>98.03</v>
      </c>
      <c r="H26" s="20">
        <v>98.03</v>
      </c>
      <c r="I26" s="4">
        <f>(G26-E26)/E26</f>
        <v>-1.5565374573207443E-2</v>
      </c>
      <c r="J26" s="4">
        <f>(H26-E26)/E26</f>
        <v>-1.5565374573207443E-2</v>
      </c>
      <c r="K26" s="3">
        <f t="shared" si="0"/>
        <v>0</v>
      </c>
      <c r="L26" s="3">
        <f t="shared" si="1"/>
        <v>0</v>
      </c>
    </row>
    <row r="27" spans="1:12" ht="15" customHeight="1" thickBot="1">
      <c r="A27" s="16">
        <v>44239</v>
      </c>
      <c r="B27" s="17">
        <v>0.33333333333333331</v>
      </c>
      <c r="C27" s="18" t="s">
        <v>47</v>
      </c>
      <c r="D27" s="18" t="s">
        <v>39</v>
      </c>
      <c r="E27" s="19">
        <v>226.8</v>
      </c>
      <c r="F27" s="19">
        <v>257.99</v>
      </c>
      <c r="G27" s="29">
        <v>264.64</v>
      </c>
      <c r="H27" s="23">
        <v>264.64</v>
      </c>
      <c r="I27" s="4">
        <f>(G27-E27)/E27</f>
        <v>0.16684303350970006</v>
      </c>
      <c r="J27" s="4">
        <f>(H27-E27)/E27</f>
        <v>0.16684303350970006</v>
      </c>
      <c r="K27" s="3">
        <f t="shared" si="0"/>
        <v>1</v>
      </c>
      <c r="L27" s="3">
        <f t="shared" si="1"/>
        <v>1</v>
      </c>
    </row>
    <row r="28" spans="1:12" ht="12.75" customHeight="1" thickBot="1">
      <c r="A28" s="16">
        <v>44243</v>
      </c>
      <c r="B28" s="17">
        <v>0.36458333333333331</v>
      </c>
      <c r="C28" s="18" t="s">
        <v>48</v>
      </c>
      <c r="D28" s="18" t="s">
        <v>39</v>
      </c>
      <c r="E28" s="19">
        <v>21.45</v>
      </c>
      <c r="F28" s="19">
        <v>26.57</v>
      </c>
      <c r="G28" s="19">
        <v>26.95</v>
      </c>
      <c r="H28" s="19">
        <v>26.95</v>
      </c>
      <c r="I28" s="4">
        <f>(G28-E28)/E28</f>
        <v>0.25641025641025644</v>
      </c>
      <c r="J28" s="4">
        <f>(H28-E28)/E28</f>
        <v>0.25641025641025644</v>
      </c>
      <c r="K28" s="3">
        <f t="shared" si="0"/>
        <v>1</v>
      </c>
      <c r="L28" s="3">
        <f t="shared" si="1"/>
        <v>1</v>
      </c>
    </row>
    <row r="29" spans="1:12" ht="12" customHeight="1" thickBot="1">
      <c r="A29" s="16">
        <v>44251</v>
      </c>
      <c r="B29" s="17">
        <v>0.25</v>
      </c>
      <c r="C29" s="18" t="s">
        <v>49</v>
      </c>
      <c r="D29" s="18" t="s">
        <v>39</v>
      </c>
      <c r="E29" s="19">
        <v>208.62</v>
      </c>
      <c r="F29" s="19">
        <v>192.41</v>
      </c>
      <c r="G29" s="19">
        <v>201.34</v>
      </c>
      <c r="H29" s="19">
        <v>201.34</v>
      </c>
      <c r="I29" s="4">
        <f>(G29-E29)/E29</f>
        <v>-3.4895983127216951E-2</v>
      </c>
      <c r="J29" s="4">
        <f>(H29-E29)/E29</f>
        <v>-3.4895983127216951E-2</v>
      </c>
      <c r="K29" s="3">
        <f t="shared" si="0"/>
        <v>0</v>
      </c>
      <c r="L29" s="3">
        <f t="shared" si="1"/>
        <v>0</v>
      </c>
    </row>
    <row r="30" spans="1:12" ht="14.25" customHeight="1" thickBot="1">
      <c r="A30" s="16">
        <v>44251</v>
      </c>
      <c r="B30" s="17">
        <v>0.25</v>
      </c>
      <c r="C30" s="18" t="s">
        <v>50</v>
      </c>
      <c r="D30" s="18" t="s">
        <v>39</v>
      </c>
      <c r="E30" s="19">
        <v>127.73</v>
      </c>
      <c r="F30" s="19">
        <v>151.66</v>
      </c>
      <c r="G30" s="20">
        <v>155</v>
      </c>
      <c r="H30" s="19">
        <v>155</v>
      </c>
      <c r="I30" s="4">
        <f>(G30-E30)/E30</f>
        <v>0.21349722069991384</v>
      </c>
      <c r="J30" s="4">
        <f>(H30-E30)/E30</f>
        <v>0.21349722069991384</v>
      </c>
      <c r="K30" s="3">
        <f t="shared" si="0"/>
        <v>1</v>
      </c>
      <c r="L30" s="3">
        <f t="shared" si="1"/>
        <v>1</v>
      </c>
    </row>
    <row r="31" spans="1:12" ht="13.5" customHeight="1" thickBot="1">
      <c r="A31" s="16">
        <v>44228</v>
      </c>
      <c r="B31" s="17">
        <v>0.3125</v>
      </c>
      <c r="C31" s="18" t="s">
        <v>51</v>
      </c>
      <c r="D31" s="18" t="s">
        <v>17</v>
      </c>
      <c r="E31" s="19">
        <v>282.61</v>
      </c>
      <c r="F31" s="21">
        <v>278.45999999999998</v>
      </c>
      <c r="G31" s="23">
        <v>284.75</v>
      </c>
      <c r="H31" s="22">
        <v>284.75</v>
      </c>
      <c r="I31" s="4">
        <f>(G31-E31)/E31</f>
        <v>7.5722727433565201E-3</v>
      </c>
      <c r="J31" s="4">
        <f>(H31-E31)/E31</f>
        <v>7.5722727433565201E-3</v>
      </c>
      <c r="K31" s="3">
        <f t="shared" si="0"/>
        <v>1</v>
      </c>
      <c r="L31" s="3">
        <f t="shared" si="1"/>
        <v>1</v>
      </c>
    </row>
    <row r="32" spans="1:12" ht="13.5" customHeight="1" thickBot="1">
      <c r="A32" s="16">
        <v>44228</v>
      </c>
      <c r="B32" s="17">
        <v>0.33333333333333331</v>
      </c>
      <c r="C32" s="18" t="s">
        <v>52</v>
      </c>
      <c r="D32" s="18" t="s">
        <v>17</v>
      </c>
      <c r="E32" s="19">
        <v>2.2200000000000002</v>
      </c>
      <c r="F32" s="19">
        <v>2.4500000000000002</v>
      </c>
      <c r="G32" s="19">
        <v>2.48</v>
      </c>
      <c r="H32" s="19">
        <v>2.9</v>
      </c>
      <c r="I32" s="4">
        <f>(G32-E32)/E32</f>
        <v>0.11711711711711702</v>
      </c>
      <c r="J32" s="4">
        <f>(H32-E32)/E32</f>
        <v>0.30630630630630618</v>
      </c>
      <c r="K32" s="3">
        <f t="shared" si="0"/>
        <v>1</v>
      </c>
      <c r="L32" s="3">
        <f t="shared" si="1"/>
        <v>1</v>
      </c>
    </row>
    <row r="33" spans="1:12" ht="13.5" customHeight="1" thickBot="1">
      <c r="A33" s="16">
        <v>44236</v>
      </c>
      <c r="B33" s="17">
        <v>0.70833333333333337</v>
      </c>
      <c r="C33" s="18" t="s">
        <v>53</v>
      </c>
      <c r="D33" s="18" t="s">
        <v>17</v>
      </c>
      <c r="E33" s="19">
        <v>490.68</v>
      </c>
      <c r="F33" s="19">
        <v>491.22</v>
      </c>
      <c r="G33" s="19">
        <v>497.86</v>
      </c>
      <c r="H33" s="19">
        <v>497.86</v>
      </c>
      <c r="I33" s="4">
        <f>(G33-E33)/E33</f>
        <v>1.4632754544713472E-2</v>
      </c>
      <c r="J33" s="4">
        <f>(H33-E33)/E33</f>
        <v>1.4632754544713472E-2</v>
      </c>
      <c r="K33" s="3">
        <f t="shared" si="0"/>
        <v>1</v>
      </c>
      <c r="L33" s="3">
        <f t="shared" si="1"/>
        <v>1</v>
      </c>
    </row>
    <row r="34" spans="1:12" ht="15.75" thickBot="1">
      <c r="A34" s="16">
        <v>44240</v>
      </c>
      <c r="B34" s="17">
        <v>0.82008101851851845</v>
      </c>
      <c r="C34" s="18" t="s">
        <v>54</v>
      </c>
      <c r="D34" s="18" t="s">
        <v>17</v>
      </c>
      <c r="E34" s="19">
        <v>30.89</v>
      </c>
      <c r="F34" s="19">
        <v>28.01</v>
      </c>
      <c r="G34" s="22">
        <v>37.07</v>
      </c>
      <c r="H34" s="19">
        <v>37.07</v>
      </c>
      <c r="I34" s="4">
        <f>(G34-E34)/E34</f>
        <v>0.20006474587245063</v>
      </c>
      <c r="J34" s="4">
        <f>(H34-E34)/E34</f>
        <v>0.20006474587245063</v>
      </c>
      <c r="K34" s="3">
        <f t="shared" si="0"/>
        <v>1</v>
      </c>
      <c r="L34" s="3">
        <f t="shared" si="1"/>
        <v>1</v>
      </c>
    </row>
    <row r="35" spans="1:12" ht="15.75" thickBot="1">
      <c r="A35" s="16">
        <v>44244</v>
      </c>
      <c r="B35" s="17">
        <v>0.29305555555555557</v>
      </c>
      <c r="C35" s="18" t="s">
        <v>55</v>
      </c>
      <c r="D35" s="18" t="s">
        <v>17</v>
      </c>
      <c r="E35" s="19">
        <v>21.35</v>
      </c>
      <c r="F35" s="19">
        <v>24.31</v>
      </c>
      <c r="G35" s="19">
        <v>24.49</v>
      </c>
      <c r="H35" s="19">
        <v>24.61</v>
      </c>
      <c r="I35" s="4">
        <f>(G35-E35)/E35</f>
        <v>0.14707259953161578</v>
      </c>
      <c r="J35" s="4">
        <f>(H35-E35)/E35</f>
        <v>0.15269320843091325</v>
      </c>
      <c r="K35" s="3">
        <f t="shared" si="0"/>
        <v>1</v>
      </c>
      <c r="L35" s="3">
        <f t="shared" si="1"/>
        <v>1</v>
      </c>
    </row>
    <row r="36" spans="1:12" ht="15.75" thickBot="1">
      <c r="A36" s="16">
        <v>44251</v>
      </c>
      <c r="B36" s="17">
        <v>0.79166666666666663</v>
      </c>
      <c r="C36" s="18" t="s">
        <v>56</v>
      </c>
      <c r="D36" s="18" t="s">
        <v>17</v>
      </c>
      <c r="E36" s="19">
        <v>108.69</v>
      </c>
      <c r="F36" s="19">
        <v>107.33</v>
      </c>
      <c r="G36" s="24">
        <v>109.3</v>
      </c>
      <c r="H36" s="19">
        <v>109.38</v>
      </c>
      <c r="I36" s="4">
        <f>(G36-E36)/E36</f>
        <v>5.6122918391756319E-3</v>
      </c>
      <c r="J36" s="4">
        <f>(H36-E36)/E36</f>
        <v>6.348330113165864E-3</v>
      </c>
      <c r="K36" s="3">
        <f t="shared" si="0"/>
        <v>1</v>
      </c>
      <c r="L36" s="3">
        <f t="shared" si="1"/>
        <v>1</v>
      </c>
    </row>
    <row r="37" spans="1:12" ht="15.75" thickBot="1">
      <c r="A37" s="16">
        <v>44252</v>
      </c>
      <c r="B37" s="17">
        <v>0.59027777777777779</v>
      </c>
      <c r="C37" s="18" t="s">
        <v>57</v>
      </c>
      <c r="D37" s="25" t="s">
        <v>17</v>
      </c>
      <c r="E37" s="19">
        <v>84.29</v>
      </c>
      <c r="F37" s="19">
        <v>85.25</v>
      </c>
      <c r="G37" s="19">
        <v>89.49</v>
      </c>
      <c r="H37" s="19">
        <v>91.62</v>
      </c>
      <c r="I37" s="4">
        <f>(G37-E37)/E37</f>
        <v>6.1691778384149819E-2</v>
      </c>
      <c r="J37" s="4">
        <f>(H37-E37)/E37</f>
        <v>8.6961679914580592E-2</v>
      </c>
      <c r="K37" s="3">
        <f t="shared" si="0"/>
        <v>1</v>
      </c>
      <c r="L37" s="3">
        <f t="shared" si="1"/>
        <v>1</v>
      </c>
    </row>
    <row r="38" spans="1:12" ht="15.75" thickBot="1">
      <c r="A38" s="16">
        <v>44230</v>
      </c>
      <c r="B38" s="17">
        <v>0.66666666666666663</v>
      </c>
      <c r="C38" s="18" t="s">
        <v>58</v>
      </c>
      <c r="D38" s="18" t="s">
        <v>59</v>
      </c>
      <c r="E38" s="19">
        <v>26.97</v>
      </c>
      <c r="F38" s="19">
        <v>26.99</v>
      </c>
      <c r="G38" s="19">
        <v>27.64</v>
      </c>
      <c r="H38" s="19">
        <v>27.66</v>
      </c>
      <c r="I38" s="4">
        <f>(G38-E38)/E38</f>
        <v>2.4842417500927021E-2</v>
      </c>
      <c r="J38" s="4">
        <f>(H38-E38)/E38</f>
        <v>2.5583982202447213E-2</v>
      </c>
      <c r="K38" s="3">
        <f t="shared" si="0"/>
        <v>1</v>
      </c>
      <c r="L38" s="3">
        <f t="shared" si="1"/>
        <v>1</v>
      </c>
    </row>
    <row r="39" spans="1:12" ht="15" customHeight="1" thickBot="1">
      <c r="A39" s="16">
        <v>44228</v>
      </c>
      <c r="B39" s="17">
        <v>0.30312500000000003</v>
      </c>
      <c r="C39" s="18" t="s">
        <v>60</v>
      </c>
      <c r="D39" s="18" t="s">
        <v>27</v>
      </c>
      <c r="E39" s="19">
        <v>11.42</v>
      </c>
      <c r="F39" s="19">
        <v>11.68</v>
      </c>
      <c r="G39" s="19">
        <v>12.24</v>
      </c>
      <c r="H39" s="19">
        <v>16.59</v>
      </c>
      <c r="I39" s="4">
        <f>(G39-E39)/E39</f>
        <v>7.1803852889667272E-2</v>
      </c>
      <c r="J39" s="4">
        <f>(H39-E39)/E39</f>
        <v>0.45271453590192645</v>
      </c>
      <c r="K39" s="3">
        <f t="shared" si="0"/>
        <v>1</v>
      </c>
      <c r="L39" s="3">
        <f t="shared" si="1"/>
        <v>1</v>
      </c>
    </row>
    <row r="40" spans="1:12" ht="15" customHeight="1" thickBot="1">
      <c r="A40" s="16">
        <v>44228</v>
      </c>
      <c r="B40" s="17">
        <v>0.39583333333333331</v>
      </c>
      <c r="C40" s="18" t="s">
        <v>61</v>
      </c>
      <c r="D40" s="18" t="s">
        <v>27</v>
      </c>
      <c r="E40" s="19">
        <v>157.33000000000001</v>
      </c>
      <c r="F40" s="19">
        <v>157.77000000000001</v>
      </c>
      <c r="G40" s="19">
        <v>159.72999999999999</v>
      </c>
      <c r="H40" s="19">
        <v>165.77</v>
      </c>
      <c r="I40" s="4">
        <f>(G40-E40)/E40</f>
        <v>1.5254560477976083E-2</v>
      </c>
      <c r="J40" s="4">
        <f>(H40-E40)/E40</f>
        <v>5.364520434754972E-2</v>
      </c>
      <c r="K40" s="3">
        <f t="shared" si="0"/>
        <v>1</v>
      </c>
      <c r="L40" s="3">
        <f t="shared" si="1"/>
        <v>1</v>
      </c>
    </row>
    <row r="41" spans="1:12" ht="13.5" customHeight="1" thickBot="1">
      <c r="A41" s="16">
        <v>44229</v>
      </c>
      <c r="B41" s="17">
        <v>0.33333333333333331</v>
      </c>
      <c r="C41" s="18" t="s">
        <v>40</v>
      </c>
      <c r="D41" s="18" t="s">
        <v>27</v>
      </c>
      <c r="E41" s="19">
        <v>90.41</v>
      </c>
      <c r="F41" s="19">
        <v>91.24</v>
      </c>
      <c r="G41" s="22">
        <v>91.75</v>
      </c>
      <c r="H41" s="19">
        <v>101.6</v>
      </c>
      <c r="I41" s="4">
        <f>(G41-E41)/E41</f>
        <v>1.4821369317553406E-2</v>
      </c>
      <c r="J41" s="4">
        <f>(H41-E41)/E41</f>
        <v>0.12376949452494192</v>
      </c>
      <c r="K41" s="3">
        <f t="shared" si="0"/>
        <v>1</v>
      </c>
      <c r="L41" s="3">
        <f t="shared" si="1"/>
        <v>1</v>
      </c>
    </row>
    <row r="42" spans="1:12" ht="14.25" customHeight="1" thickBot="1">
      <c r="A42" s="16">
        <v>44230</v>
      </c>
      <c r="B42" s="17">
        <v>0.33983796296296293</v>
      </c>
      <c r="C42" s="18" t="s">
        <v>62</v>
      </c>
      <c r="D42" s="18" t="s">
        <v>27</v>
      </c>
      <c r="E42" s="19">
        <v>41.89</v>
      </c>
      <c r="F42" s="19">
        <v>47</v>
      </c>
      <c r="G42" s="19">
        <v>47.46</v>
      </c>
      <c r="H42" s="19">
        <v>55.53</v>
      </c>
      <c r="I42" s="4">
        <f>(G42-E42)/E42</f>
        <v>0.13296729529720697</v>
      </c>
      <c r="J42" s="4">
        <f>(H42-E42)/E42</f>
        <v>0.32561470518023394</v>
      </c>
      <c r="K42" s="3">
        <f t="shared" si="0"/>
        <v>1</v>
      </c>
      <c r="L42" s="3">
        <f t="shared" si="1"/>
        <v>1</v>
      </c>
    </row>
    <row r="43" spans="1:12" ht="15.75" customHeight="1" thickBot="1">
      <c r="A43" s="16">
        <v>44231</v>
      </c>
      <c r="B43" s="17">
        <v>0.29832175925925924</v>
      </c>
      <c r="C43" s="18" t="s">
        <v>60</v>
      </c>
      <c r="D43" s="18" t="s">
        <v>27</v>
      </c>
      <c r="E43" s="20">
        <v>13.15</v>
      </c>
      <c r="F43" s="19">
        <v>13.53</v>
      </c>
      <c r="G43" s="19">
        <v>13.99</v>
      </c>
      <c r="H43" s="19">
        <v>22.69</v>
      </c>
      <c r="I43" s="4">
        <f>(G43-E43)/E43</f>
        <v>6.3878326996197707E-2</v>
      </c>
      <c r="J43" s="4">
        <f>(H43-E43)/E43</f>
        <v>0.72547528517110271</v>
      </c>
      <c r="K43" s="3">
        <f t="shared" si="0"/>
        <v>1</v>
      </c>
      <c r="L43" s="3">
        <f t="shared" si="1"/>
        <v>1</v>
      </c>
    </row>
    <row r="44" spans="1:12" ht="12.75" customHeight="1" thickBot="1">
      <c r="A44" s="16">
        <v>44231</v>
      </c>
      <c r="B44" s="17">
        <v>0.66736111111111107</v>
      </c>
      <c r="C44" s="18" t="s">
        <v>63</v>
      </c>
      <c r="D44" s="27" t="s">
        <v>27</v>
      </c>
      <c r="E44" s="23">
        <v>11.13</v>
      </c>
      <c r="F44" s="19">
        <v>11.08</v>
      </c>
      <c r="G44" s="19">
        <v>11.35</v>
      </c>
      <c r="H44" s="19">
        <v>12.1</v>
      </c>
      <c r="I44" s="4">
        <f>(G44-E44)/E44</f>
        <v>1.9766397124887588E-2</v>
      </c>
      <c r="J44" s="4">
        <f>(H44-E44)/E44</f>
        <v>8.7151841868822896E-2</v>
      </c>
      <c r="K44" s="3">
        <f t="shared" si="0"/>
        <v>1</v>
      </c>
      <c r="L44" s="3">
        <f t="shared" si="1"/>
        <v>1</v>
      </c>
    </row>
    <row r="45" spans="1:12" ht="17.25" customHeight="1" thickBot="1">
      <c r="A45" s="16">
        <v>44235</v>
      </c>
      <c r="B45" s="17">
        <v>0.66736111111111107</v>
      </c>
      <c r="C45" s="18" t="s">
        <v>63</v>
      </c>
      <c r="D45" s="18" t="s">
        <v>27</v>
      </c>
      <c r="E45" s="19">
        <v>11.15</v>
      </c>
      <c r="F45" s="19">
        <v>11.34</v>
      </c>
      <c r="G45" s="19">
        <v>11.46</v>
      </c>
      <c r="H45" s="19">
        <v>12.16</v>
      </c>
      <c r="I45" s="4">
        <f>(G45-E45)/E45</f>
        <v>2.7802690582959685E-2</v>
      </c>
      <c r="J45" s="4">
        <f>(H45-E45)/E45</f>
        <v>9.0582959641255581E-2</v>
      </c>
      <c r="K45" s="3">
        <f t="shared" si="0"/>
        <v>1</v>
      </c>
      <c r="L45" s="3">
        <f t="shared" si="1"/>
        <v>1</v>
      </c>
    </row>
    <row r="46" spans="1:12" ht="12.75" customHeight="1" thickBot="1">
      <c r="A46" s="28">
        <v>44236</v>
      </c>
      <c r="B46" s="17">
        <v>0.16666666666666666</v>
      </c>
      <c r="C46" s="18" t="s">
        <v>64</v>
      </c>
      <c r="D46" s="18" t="s">
        <v>27</v>
      </c>
      <c r="E46" s="19">
        <v>66.47</v>
      </c>
      <c r="F46" s="19">
        <v>67.489999999999995</v>
      </c>
      <c r="G46" s="19">
        <v>67.849999999999994</v>
      </c>
      <c r="H46" s="19">
        <v>69</v>
      </c>
      <c r="I46" s="4">
        <f>(G46-E46)/E46</f>
        <v>2.0761245674740417E-2</v>
      </c>
      <c r="J46" s="4">
        <f>(H46-E46)/E46</f>
        <v>3.8062283737024243E-2</v>
      </c>
      <c r="K46" s="3">
        <f t="shared" si="0"/>
        <v>1</v>
      </c>
      <c r="L46" s="3">
        <f t="shared" si="1"/>
        <v>1</v>
      </c>
    </row>
    <row r="47" spans="1:12" ht="16.5" customHeight="1" thickBot="1">
      <c r="A47" s="16">
        <v>44236</v>
      </c>
      <c r="B47" s="17">
        <v>0.38611111111111113</v>
      </c>
      <c r="C47" s="18" t="s">
        <v>41</v>
      </c>
      <c r="D47" s="18" t="s">
        <v>27</v>
      </c>
      <c r="E47" s="24">
        <v>2.6</v>
      </c>
      <c r="F47" s="19">
        <v>3</v>
      </c>
      <c r="G47" s="19">
        <v>3.09</v>
      </c>
      <c r="H47" s="19">
        <v>3.78</v>
      </c>
      <c r="I47" s="4">
        <f>(G47-E47)/E47</f>
        <v>0.18846153846153837</v>
      </c>
      <c r="J47" s="4">
        <f>(H47-E47)/E47</f>
        <v>0.45384615384615373</v>
      </c>
      <c r="K47" s="3">
        <f t="shared" si="0"/>
        <v>1</v>
      </c>
      <c r="L47" s="3">
        <f t="shared" si="1"/>
        <v>1</v>
      </c>
    </row>
    <row r="48" spans="1:12" ht="14.25" customHeight="1" thickBot="1">
      <c r="A48" s="16">
        <v>44236</v>
      </c>
      <c r="B48" s="17">
        <v>0.66666666666666663</v>
      </c>
      <c r="C48" s="18" t="s">
        <v>65</v>
      </c>
      <c r="D48" s="18" t="s">
        <v>27</v>
      </c>
      <c r="E48" s="19">
        <v>39.14</v>
      </c>
      <c r="F48" s="19">
        <v>39.14</v>
      </c>
      <c r="G48" s="19">
        <v>39.32</v>
      </c>
      <c r="H48" s="19">
        <v>40.090000000000003</v>
      </c>
      <c r="I48" s="4">
        <f>(G48-E48)/E48</f>
        <v>4.5988758303525728E-3</v>
      </c>
      <c r="J48" s="4">
        <f>(H48-E48)/E48</f>
        <v>2.4271844660194247E-2</v>
      </c>
      <c r="K48" s="3">
        <f t="shared" si="0"/>
        <v>1</v>
      </c>
      <c r="L48" s="3">
        <f t="shared" si="1"/>
        <v>1</v>
      </c>
    </row>
    <row r="49" spans="1:12" ht="12" customHeight="1" thickBot="1">
      <c r="A49" s="16">
        <v>44239</v>
      </c>
      <c r="B49" s="17">
        <v>0.33333333333333331</v>
      </c>
      <c r="C49" s="18" t="s">
        <v>66</v>
      </c>
      <c r="D49" s="18" t="s">
        <v>27</v>
      </c>
      <c r="E49" s="19">
        <v>52.25</v>
      </c>
      <c r="F49" s="19">
        <v>52.36</v>
      </c>
      <c r="G49" s="24">
        <v>52.5</v>
      </c>
      <c r="H49" s="19">
        <v>52.65</v>
      </c>
      <c r="I49" s="4">
        <f>(G49-E49)/E49</f>
        <v>4.7846889952153108E-3</v>
      </c>
      <c r="J49" s="4">
        <f>(H49-E49)/E49</f>
        <v>7.6555023923444701E-3</v>
      </c>
      <c r="K49" s="3">
        <f t="shared" si="0"/>
        <v>1</v>
      </c>
      <c r="L49" s="3">
        <f t="shared" si="1"/>
        <v>1</v>
      </c>
    </row>
    <row r="50" spans="1:12" ht="15" customHeight="1" thickBot="1">
      <c r="A50" s="16">
        <v>44244</v>
      </c>
      <c r="B50" s="17">
        <v>0.375</v>
      </c>
      <c r="C50" s="18" t="s">
        <v>67</v>
      </c>
      <c r="D50" s="25" t="s">
        <v>27</v>
      </c>
      <c r="E50" s="19">
        <v>136.66999999999999</v>
      </c>
      <c r="F50" s="19">
        <v>135.06</v>
      </c>
      <c r="G50" s="20">
        <v>136.1</v>
      </c>
      <c r="H50" s="19">
        <v>144.69</v>
      </c>
      <c r="I50" s="4">
        <f>(G50-E50)/E50</f>
        <v>-4.1706299846344715E-3</v>
      </c>
      <c r="J50" s="4">
        <f>(H50-E50)/E50</f>
        <v>5.8681495573278779E-2</v>
      </c>
      <c r="K50" s="3">
        <f t="shared" si="0"/>
        <v>0</v>
      </c>
      <c r="L50" s="3">
        <f t="shared" si="1"/>
        <v>1</v>
      </c>
    </row>
    <row r="51" spans="1:12" ht="15.75" customHeight="1" thickBot="1">
      <c r="A51" s="16">
        <v>44245</v>
      </c>
      <c r="B51" s="17">
        <v>0.33333333333333331</v>
      </c>
      <c r="C51" s="18" t="s">
        <v>68</v>
      </c>
      <c r="D51" s="18" t="s">
        <v>27</v>
      </c>
      <c r="E51" s="19">
        <v>54.01</v>
      </c>
      <c r="F51" s="21">
        <v>49.67</v>
      </c>
      <c r="G51" s="23">
        <v>56.3</v>
      </c>
      <c r="H51" s="19">
        <v>56.3</v>
      </c>
      <c r="I51" s="4">
        <f>(G51-E51)/E51</f>
        <v>4.2399555637844831E-2</v>
      </c>
      <c r="J51" s="4">
        <f>(H51-E51)/E51</f>
        <v>4.2399555637844831E-2</v>
      </c>
      <c r="K51" s="3">
        <f t="shared" si="0"/>
        <v>1</v>
      </c>
      <c r="L51" s="3">
        <f t="shared" si="1"/>
        <v>1</v>
      </c>
    </row>
    <row r="52" spans="1:12" ht="14.25" customHeight="1" thickBot="1">
      <c r="A52" s="16">
        <v>44246</v>
      </c>
      <c r="B52" s="17">
        <v>0.74665509259259266</v>
      </c>
      <c r="C52" s="18" t="s">
        <v>61</v>
      </c>
      <c r="D52" s="18" t="s">
        <v>27</v>
      </c>
      <c r="E52" s="19">
        <v>182.13</v>
      </c>
      <c r="F52" s="21">
        <v>190.64</v>
      </c>
      <c r="G52" s="23">
        <v>192.5</v>
      </c>
      <c r="H52" s="19">
        <v>192.5</v>
      </c>
      <c r="I52" s="4">
        <f>(G52-E52)/E52</f>
        <v>5.6937352440564457E-2</v>
      </c>
      <c r="J52" s="4">
        <f>(H52-E52)/E52</f>
        <v>5.6937352440564457E-2</v>
      </c>
      <c r="K52" s="3">
        <f t="shared" si="0"/>
        <v>1</v>
      </c>
      <c r="L52" s="3">
        <f t="shared" si="1"/>
        <v>1</v>
      </c>
    </row>
    <row r="53" spans="1:12" ht="15.75" customHeight="1" thickBot="1">
      <c r="A53" s="16">
        <v>44249</v>
      </c>
      <c r="B53" s="17">
        <v>0.33333333333333331</v>
      </c>
      <c r="C53" s="18" t="s">
        <v>69</v>
      </c>
      <c r="D53" s="18" t="s">
        <v>27</v>
      </c>
      <c r="E53" s="19">
        <v>22.16</v>
      </c>
      <c r="F53" s="19">
        <v>23.45</v>
      </c>
      <c r="G53" s="19">
        <v>23.65</v>
      </c>
      <c r="H53" s="19">
        <v>23.95</v>
      </c>
      <c r="I53" s="4">
        <f>(G53-E53)/E53</f>
        <v>6.7238267148014369E-2</v>
      </c>
      <c r="J53" s="4">
        <f>(H53-E53)/E53</f>
        <v>8.077617328519851E-2</v>
      </c>
      <c r="K53" s="3">
        <f t="shared" si="0"/>
        <v>1</v>
      </c>
      <c r="L53" s="3">
        <f t="shared" si="1"/>
        <v>1</v>
      </c>
    </row>
    <row r="54" spans="1:12" ht="13.5" customHeight="1" thickBot="1">
      <c r="A54" s="16">
        <v>44249</v>
      </c>
      <c r="B54" s="17">
        <v>0.70833333333333337</v>
      </c>
      <c r="C54" s="18" t="s">
        <v>65</v>
      </c>
      <c r="D54" s="18" t="s">
        <v>27</v>
      </c>
      <c r="E54" s="19">
        <v>39.369999999999997</v>
      </c>
      <c r="F54" s="19">
        <v>39.79</v>
      </c>
      <c r="G54" s="19">
        <v>38.18</v>
      </c>
      <c r="H54" s="19">
        <v>40</v>
      </c>
      <c r="I54" s="4">
        <f>(G54-E54)/E54</f>
        <v>-3.0226060452120847E-2</v>
      </c>
      <c r="J54" s="4">
        <f>(H54-E54)/E54</f>
        <v>1.6002032004064075E-2</v>
      </c>
      <c r="K54" s="3">
        <f t="shared" si="0"/>
        <v>0</v>
      </c>
      <c r="L54" s="3">
        <f t="shared" si="1"/>
        <v>1</v>
      </c>
    </row>
    <row r="55" spans="1:12" ht="12.75" customHeight="1" thickBot="1">
      <c r="A55" s="16">
        <v>44250</v>
      </c>
      <c r="B55" s="17">
        <v>0.375</v>
      </c>
      <c r="C55" s="18" t="s">
        <v>67</v>
      </c>
      <c r="D55" s="18" t="s">
        <v>27</v>
      </c>
      <c r="E55" s="19">
        <v>140.84</v>
      </c>
      <c r="F55" s="19">
        <v>137.78</v>
      </c>
      <c r="G55" s="19">
        <v>142.18</v>
      </c>
      <c r="H55" s="19">
        <v>144.02000000000001</v>
      </c>
      <c r="I55" s="4">
        <f>(G55-E55)/E55</f>
        <v>9.5143425163306122E-3</v>
      </c>
      <c r="J55" s="4">
        <f>(H55-E55)/E55</f>
        <v>2.257881283726219E-2</v>
      </c>
      <c r="K55" s="3">
        <f t="shared" si="0"/>
        <v>1</v>
      </c>
      <c r="L55" s="3">
        <f t="shared" si="1"/>
        <v>1</v>
      </c>
    </row>
    <row r="56" spans="1:12" ht="12.75" customHeight="1" thickBot="1">
      <c r="A56" s="16">
        <v>44250</v>
      </c>
      <c r="B56" s="17">
        <v>0.42708333333333331</v>
      </c>
      <c r="C56" s="18" t="s">
        <v>42</v>
      </c>
      <c r="D56" s="18" t="s">
        <v>27</v>
      </c>
      <c r="E56" s="19">
        <v>4.32</v>
      </c>
      <c r="F56" s="19">
        <v>4.0999999999999996</v>
      </c>
      <c r="G56" s="19">
        <v>4.18</v>
      </c>
      <c r="H56" s="19">
        <v>4.67</v>
      </c>
      <c r="I56" s="4">
        <f>(G56-E56)/E56</f>
        <v>-3.2407407407407537E-2</v>
      </c>
      <c r="J56" s="4">
        <f>(H56-E56)/E56</f>
        <v>8.1018518518518434E-2</v>
      </c>
      <c r="K56" s="3">
        <f t="shared" si="0"/>
        <v>0</v>
      </c>
      <c r="L56" s="3">
        <f t="shared" si="1"/>
        <v>1</v>
      </c>
    </row>
    <row r="57" spans="1:12" ht="15.75" thickBot="1">
      <c r="A57" s="16">
        <v>44251</v>
      </c>
      <c r="B57" s="17">
        <v>0.66736111111111107</v>
      </c>
      <c r="C57" s="18" t="s">
        <v>63</v>
      </c>
      <c r="D57" s="18" t="s">
        <v>27</v>
      </c>
      <c r="E57" s="19">
        <v>12</v>
      </c>
      <c r="F57" s="19">
        <v>12.15</v>
      </c>
      <c r="G57" s="19">
        <v>12.6</v>
      </c>
      <c r="H57" s="19">
        <v>12.6</v>
      </c>
      <c r="I57" s="4">
        <f>(G57-E57)/E57</f>
        <v>4.9999999999999968E-2</v>
      </c>
      <c r="J57" s="4">
        <f>(H57-E57)/E57</f>
        <v>4.9999999999999968E-2</v>
      </c>
      <c r="K57" s="3">
        <f t="shared" si="0"/>
        <v>1</v>
      </c>
      <c r="L57" s="3">
        <f t="shared" si="1"/>
        <v>1</v>
      </c>
    </row>
    <row r="58" spans="1:12" ht="15.75" thickBot="1">
      <c r="A58" s="16">
        <v>44253</v>
      </c>
      <c r="B58" s="17">
        <v>0.39097222222222222</v>
      </c>
      <c r="C58" s="18" t="s">
        <v>41</v>
      </c>
      <c r="D58" s="18" t="s">
        <v>27</v>
      </c>
      <c r="E58" s="19">
        <v>3.06</v>
      </c>
      <c r="F58" s="19">
        <v>3.04</v>
      </c>
      <c r="G58" s="19">
        <v>3.19</v>
      </c>
      <c r="H58" s="19">
        <v>3.19</v>
      </c>
      <c r="I58" s="4">
        <f>(G58-E58)/E58</f>
        <v>4.2483660130718921E-2</v>
      </c>
      <c r="J58" s="4">
        <f>(H58-E58)/E58</f>
        <v>4.2483660130718921E-2</v>
      </c>
      <c r="K58" s="3">
        <f t="shared" si="0"/>
        <v>1</v>
      </c>
      <c r="L58" s="3">
        <f t="shared" si="1"/>
        <v>1</v>
      </c>
    </row>
    <row r="59" spans="1:12" ht="12.75" customHeight="1" thickBot="1">
      <c r="A59" s="16">
        <v>44253</v>
      </c>
      <c r="B59" s="17">
        <v>0.73025462962962961</v>
      </c>
      <c r="C59" s="18" t="s">
        <v>61</v>
      </c>
      <c r="D59" s="18" t="s">
        <v>27</v>
      </c>
      <c r="E59" s="19">
        <v>175.91</v>
      </c>
      <c r="F59" s="19">
        <v>178.41</v>
      </c>
      <c r="G59" s="19">
        <v>180.69</v>
      </c>
      <c r="H59" s="19">
        <v>186.86</v>
      </c>
      <c r="I59" s="4">
        <f>(G59-E59)/E59</f>
        <v>2.7172986186117909E-2</v>
      </c>
      <c r="J59" s="4">
        <f>(H59-E59)/E59</f>
        <v>6.2247740321755542E-2</v>
      </c>
      <c r="K59" s="3">
        <f t="shared" si="0"/>
        <v>1</v>
      </c>
      <c r="L59" s="3">
        <f t="shared" si="1"/>
        <v>1</v>
      </c>
    </row>
    <row r="60" spans="1:12" ht="13.5" customHeight="1" thickBot="1">
      <c r="A60" s="16">
        <v>44228</v>
      </c>
      <c r="B60" s="17">
        <v>0.28094907407407405</v>
      </c>
      <c r="C60" s="18" t="s">
        <v>70</v>
      </c>
      <c r="D60" s="18" t="s">
        <v>28</v>
      </c>
      <c r="E60" s="19">
        <v>286.61</v>
      </c>
      <c r="F60" s="19">
        <v>292.31</v>
      </c>
      <c r="G60" s="19">
        <v>294.13</v>
      </c>
      <c r="H60" s="19">
        <v>304.64999999999998</v>
      </c>
      <c r="I60" s="4">
        <f>(G60-E60)/E60</f>
        <v>2.6237744670458051E-2</v>
      </c>
      <c r="J60" s="4">
        <f>(H60-E60)/E60</f>
        <v>6.2942674714769067E-2</v>
      </c>
      <c r="K60" s="3">
        <f t="shared" si="0"/>
        <v>1</v>
      </c>
      <c r="L60" s="3">
        <f t="shared" si="1"/>
        <v>1</v>
      </c>
    </row>
    <row r="61" spans="1:12" ht="13.5" customHeight="1" thickBot="1">
      <c r="A61" s="16">
        <v>44228</v>
      </c>
      <c r="B61" s="17">
        <v>0.33333333333333331</v>
      </c>
      <c r="C61" s="18" t="s">
        <v>71</v>
      </c>
      <c r="D61" s="18" t="s">
        <v>28</v>
      </c>
      <c r="E61" s="19">
        <v>123.46</v>
      </c>
      <c r="F61" s="19">
        <v>129.22999999999999</v>
      </c>
      <c r="G61" s="19">
        <v>130.26</v>
      </c>
      <c r="H61" s="24">
        <v>134.61000000000001</v>
      </c>
      <c r="I61" s="4">
        <f>(G61-E61)/E61</f>
        <v>5.5078567957233093E-2</v>
      </c>
      <c r="J61" s="4">
        <f>(H61-E61)/E61</f>
        <v>9.0312651871051516E-2</v>
      </c>
      <c r="K61" s="3">
        <f t="shared" si="0"/>
        <v>1</v>
      </c>
      <c r="L61" s="3">
        <f t="shared" si="1"/>
        <v>1</v>
      </c>
    </row>
    <row r="62" spans="1:12" s="6" customFormat="1" ht="28.5" customHeight="1" thickBot="1">
      <c r="A62" s="16">
        <v>44228</v>
      </c>
      <c r="B62" s="17">
        <v>0.6875</v>
      </c>
      <c r="C62" s="18" t="s">
        <v>72</v>
      </c>
      <c r="D62" s="25" t="s">
        <v>28</v>
      </c>
      <c r="E62" s="19">
        <v>15.48</v>
      </c>
      <c r="F62" s="19">
        <v>15.86</v>
      </c>
      <c r="G62" s="19">
        <v>15.99</v>
      </c>
      <c r="H62" s="19">
        <v>16.079999999999998</v>
      </c>
      <c r="I62" s="4">
        <f>(G62-E62)/E62</f>
        <v>3.2945736434108509E-2</v>
      </c>
      <c r="J62" s="4">
        <f>(H62-E62)/E62</f>
        <v>3.8759689922480481E-2</v>
      </c>
      <c r="K62" s="3">
        <f t="shared" si="0"/>
        <v>1</v>
      </c>
      <c r="L62" s="3">
        <f t="shared" si="1"/>
        <v>1</v>
      </c>
    </row>
    <row r="63" spans="1:12" ht="24.75" customHeight="1" thickBot="1">
      <c r="A63" s="28">
        <v>44228</v>
      </c>
      <c r="B63" s="17">
        <v>0.75</v>
      </c>
      <c r="C63" s="18" t="s">
        <v>73</v>
      </c>
      <c r="D63" s="25" t="s">
        <v>28</v>
      </c>
      <c r="E63" s="19">
        <v>36.85</v>
      </c>
      <c r="F63" s="19">
        <v>39</v>
      </c>
      <c r="G63" s="24">
        <v>39.51</v>
      </c>
      <c r="H63" s="19">
        <v>39.79</v>
      </c>
      <c r="I63" s="4">
        <f>(G63-E63)/E63</f>
        <v>7.2184531886024333E-2</v>
      </c>
      <c r="J63" s="4">
        <f>(H63-E63)/E63</f>
        <v>7.9782903663500618E-2</v>
      </c>
      <c r="K63" s="3">
        <f t="shared" si="0"/>
        <v>1</v>
      </c>
      <c r="L63" s="3">
        <f t="shared" si="1"/>
        <v>1</v>
      </c>
    </row>
    <row r="64" spans="1:12" ht="25.5" customHeight="1" thickBot="1">
      <c r="A64" s="16">
        <v>44229</v>
      </c>
      <c r="B64" s="17">
        <v>0.36458333333333331</v>
      </c>
      <c r="C64" s="18" t="s">
        <v>74</v>
      </c>
      <c r="D64" s="18" t="s">
        <v>28</v>
      </c>
      <c r="E64" s="19">
        <v>14.8</v>
      </c>
      <c r="F64" s="19">
        <v>14.56</v>
      </c>
      <c r="G64" s="19">
        <v>15</v>
      </c>
      <c r="H64" s="19">
        <v>15</v>
      </c>
      <c r="I64" s="4">
        <f>(G64-E64)/E64</f>
        <v>1.3513513513513466E-2</v>
      </c>
      <c r="J64" s="4">
        <f>(H64-E64)/E64</f>
        <v>1.3513513513513466E-2</v>
      </c>
      <c r="K64" s="3">
        <f t="shared" si="0"/>
        <v>1</v>
      </c>
      <c r="L64" s="3">
        <f t="shared" si="1"/>
        <v>1</v>
      </c>
    </row>
    <row r="65" spans="1:12" ht="28.5" customHeight="1" thickBot="1">
      <c r="A65" s="16">
        <v>44230</v>
      </c>
      <c r="B65" s="17">
        <v>0.35416666666666669</v>
      </c>
      <c r="C65" s="18" t="s">
        <v>75</v>
      </c>
      <c r="D65" s="18" t="s">
        <v>28</v>
      </c>
      <c r="E65" s="19">
        <v>15.08</v>
      </c>
      <c r="F65" s="19">
        <v>15.25</v>
      </c>
      <c r="G65" s="19">
        <v>15.42</v>
      </c>
      <c r="H65" s="19">
        <v>16.54</v>
      </c>
      <c r="I65" s="4">
        <f>(G65-E65)/E65</f>
        <v>2.2546419098143228E-2</v>
      </c>
      <c r="J65" s="4">
        <f>(H65-E65)/E65</f>
        <v>9.6816976127320889E-2</v>
      </c>
      <c r="K65" s="3">
        <f t="shared" si="0"/>
        <v>1</v>
      </c>
      <c r="L65" s="3">
        <f t="shared" si="1"/>
        <v>1</v>
      </c>
    </row>
    <row r="66" spans="1:12" ht="27" customHeight="1" thickBot="1">
      <c r="A66" s="16">
        <v>44235</v>
      </c>
      <c r="B66" s="17">
        <v>0.33333333333333331</v>
      </c>
      <c r="C66" s="18" t="s">
        <v>76</v>
      </c>
      <c r="D66" s="18" t="s">
        <v>28</v>
      </c>
      <c r="E66" s="19">
        <v>24.62</v>
      </c>
      <c r="F66" s="19">
        <v>25.46</v>
      </c>
      <c r="G66" s="19">
        <v>25.46</v>
      </c>
      <c r="H66" s="19">
        <v>26.55</v>
      </c>
      <c r="I66" s="4">
        <f>(G66-E66)/E66</f>
        <v>3.4118602761982121E-2</v>
      </c>
      <c r="J66" s="4">
        <f>(H66-E66)/E66</f>
        <v>7.839155158407797E-2</v>
      </c>
      <c r="K66" s="3">
        <f t="shared" si="0"/>
        <v>1</v>
      </c>
      <c r="L66" s="3">
        <f t="shared" si="1"/>
        <v>1</v>
      </c>
    </row>
    <row r="67" spans="1:12" ht="25.5" customHeight="1" thickBot="1">
      <c r="A67" s="16">
        <v>44236</v>
      </c>
      <c r="B67" s="17">
        <v>0.74513888888888891</v>
      </c>
      <c r="C67" s="18" t="s">
        <v>77</v>
      </c>
      <c r="D67" s="18" t="s">
        <v>28</v>
      </c>
      <c r="E67" s="22">
        <v>23.32</v>
      </c>
      <c r="F67" s="19">
        <v>23.31</v>
      </c>
      <c r="G67" s="19">
        <v>23.7</v>
      </c>
      <c r="H67" s="19">
        <v>24.25</v>
      </c>
      <c r="I67" s="4">
        <f>(G67-E67)/E67</f>
        <v>1.6295025728987951E-2</v>
      </c>
      <c r="J67" s="4">
        <f>(H67-E67)/E67</f>
        <v>3.9879931389365339E-2</v>
      </c>
      <c r="K67" s="3">
        <f t="shared" si="0"/>
        <v>1</v>
      </c>
      <c r="L67" s="3">
        <f t="shared" si="1"/>
        <v>1</v>
      </c>
    </row>
    <row r="68" spans="1:12" ht="26.25" customHeight="1" thickBot="1">
      <c r="A68" s="16">
        <v>44237</v>
      </c>
      <c r="B68" s="17">
        <v>0.67708333333333337</v>
      </c>
      <c r="C68" s="18" t="s">
        <v>78</v>
      </c>
      <c r="D68" s="25" t="s">
        <v>28</v>
      </c>
      <c r="E68" s="19">
        <v>41.92</v>
      </c>
      <c r="F68" s="19">
        <v>40.53</v>
      </c>
      <c r="G68" s="19">
        <v>41.53</v>
      </c>
      <c r="H68" s="19">
        <v>42.7</v>
      </c>
      <c r="I68" s="4">
        <f>(G68-E68)/E68</f>
        <v>-9.3034351145038306E-3</v>
      </c>
      <c r="J68" s="4">
        <f>(H68-E68)/E68</f>
        <v>1.8606870229007661E-2</v>
      </c>
      <c r="K68" s="3">
        <f t="shared" si="0"/>
        <v>0</v>
      </c>
      <c r="L68" s="3">
        <f t="shared" si="1"/>
        <v>1</v>
      </c>
    </row>
    <row r="69" spans="1:12" ht="30" customHeight="1" thickBot="1">
      <c r="A69" s="16">
        <v>44238</v>
      </c>
      <c r="B69" s="17">
        <v>0.66666666666666663</v>
      </c>
      <c r="C69" s="18" t="s">
        <v>79</v>
      </c>
      <c r="D69" s="25" t="s">
        <v>28</v>
      </c>
      <c r="E69" s="19">
        <v>2.79</v>
      </c>
      <c r="F69" s="19">
        <v>3.01</v>
      </c>
      <c r="G69" s="19">
        <v>3.04</v>
      </c>
      <c r="H69" s="19">
        <v>3.06</v>
      </c>
      <c r="I69" s="4">
        <f>(G69-E69)/E69</f>
        <v>8.9605734767025089E-2</v>
      </c>
      <c r="J69" s="4">
        <f>(H69-E69)/E69</f>
        <v>9.6774193548387108E-2</v>
      </c>
      <c r="K69" s="3">
        <f t="shared" si="0"/>
        <v>1</v>
      </c>
      <c r="L69" s="3">
        <f t="shared" si="1"/>
        <v>1</v>
      </c>
    </row>
    <row r="70" spans="1:12" ht="30" customHeight="1" thickBot="1">
      <c r="A70" s="16">
        <v>44243</v>
      </c>
      <c r="B70" s="17">
        <v>0.24652777777777779</v>
      </c>
      <c r="C70" s="18" t="s">
        <v>80</v>
      </c>
      <c r="D70" s="18" t="s">
        <v>28</v>
      </c>
      <c r="E70" s="19">
        <v>26.19</v>
      </c>
      <c r="F70" s="19">
        <v>27.24</v>
      </c>
      <c r="G70" s="19">
        <v>27.5</v>
      </c>
      <c r="H70" s="19">
        <v>27.55</v>
      </c>
      <c r="I70" s="4">
        <f>(G70-E70)/E70</f>
        <v>5.0019091256204608E-2</v>
      </c>
      <c r="J70" s="4">
        <f>(H70-E70)/E70</f>
        <v>5.1928216876670458E-2</v>
      </c>
      <c r="K70" s="3">
        <f t="shared" si="0"/>
        <v>1</v>
      </c>
      <c r="L70" s="3">
        <f t="shared" si="1"/>
        <v>1</v>
      </c>
    </row>
    <row r="71" spans="1:12" ht="24.75" customHeight="1" thickBot="1">
      <c r="A71" s="16">
        <v>44243</v>
      </c>
      <c r="B71" s="17">
        <v>0.27083333333333331</v>
      </c>
      <c r="C71" s="18" t="s">
        <v>81</v>
      </c>
      <c r="D71" s="18" t="s">
        <v>28</v>
      </c>
      <c r="E71" s="19">
        <v>9.74</v>
      </c>
      <c r="F71" s="19">
        <v>10.08</v>
      </c>
      <c r="G71" s="19">
        <v>10.08</v>
      </c>
      <c r="H71" s="19">
        <v>10.09</v>
      </c>
      <c r="I71" s="4">
        <f>(G71-E71)/E71</f>
        <v>3.4907597535934275E-2</v>
      </c>
      <c r="J71" s="4">
        <f>(H71-E71)/E71</f>
        <v>3.5934291581108793E-2</v>
      </c>
      <c r="K71" s="3">
        <f t="shared" si="0"/>
        <v>1</v>
      </c>
      <c r="L71" s="3">
        <f t="shared" si="1"/>
        <v>1</v>
      </c>
    </row>
    <row r="72" spans="1:12" ht="25.5" customHeight="1" thickBot="1">
      <c r="A72" s="16">
        <v>44244</v>
      </c>
      <c r="B72" s="17">
        <v>0.67708333333333337</v>
      </c>
      <c r="C72" s="18" t="s">
        <v>82</v>
      </c>
      <c r="D72" s="18" t="s">
        <v>28</v>
      </c>
      <c r="E72" s="19">
        <v>27.87</v>
      </c>
      <c r="F72" s="19">
        <v>27.85</v>
      </c>
      <c r="G72" s="19">
        <v>28.2</v>
      </c>
      <c r="H72" s="19">
        <v>29.69</v>
      </c>
      <c r="I72" s="4">
        <f>(G72-E72)/E72</f>
        <v>1.1840688912809412E-2</v>
      </c>
      <c r="J72" s="4">
        <f>(H72-E72)/E72</f>
        <v>6.5303193397918916E-2</v>
      </c>
      <c r="K72" s="3">
        <f t="shared" si="0"/>
        <v>1</v>
      </c>
      <c r="L72" s="3">
        <f t="shared" si="1"/>
        <v>1</v>
      </c>
    </row>
    <row r="73" spans="1:12" ht="23.25" customHeight="1" thickBot="1">
      <c r="A73" s="16">
        <v>44245</v>
      </c>
      <c r="B73" s="17">
        <v>0.67708333333333337</v>
      </c>
      <c r="C73" s="18" t="s">
        <v>83</v>
      </c>
      <c r="D73" s="18" t="s">
        <v>28</v>
      </c>
      <c r="E73" s="19">
        <v>6.69</v>
      </c>
      <c r="F73" s="19">
        <v>6.85</v>
      </c>
      <c r="G73" s="19">
        <v>6.87</v>
      </c>
      <c r="H73" s="19">
        <v>7.19</v>
      </c>
      <c r="I73" s="4">
        <f>(G73-E73)/E73</f>
        <v>2.6905829596412512E-2</v>
      </c>
      <c r="J73" s="4">
        <f>(H73-E73)/E73</f>
        <v>7.4738415545590423E-2</v>
      </c>
      <c r="K73" s="3">
        <f t="shared" si="0"/>
        <v>1</v>
      </c>
      <c r="L73" s="3">
        <f t="shared" si="1"/>
        <v>1</v>
      </c>
    </row>
    <row r="74" spans="1:12" ht="24.75" customHeight="1" thickBot="1">
      <c r="A74" s="16">
        <v>44245</v>
      </c>
      <c r="B74" s="17">
        <v>0.6875</v>
      </c>
      <c r="C74" s="18" t="s">
        <v>84</v>
      </c>
      <c r="D74" s="18" t="s">
        <v>28</v>
      </c>
      <c r="E74" s="19">
        <v>39.119999999999997</v>
      </c>
      <c r="F74" s="19">
        <v>40.51</v>
      </c>
      <c r="G74" s="19">
        <v>40.83</v>
      </c>
      <c r="H74" s="19">
        <v>44.84</v>
      </c>
      <c r="I74" s="4">
        <f>(G74-E74)/E74</f>
        <v>4.3711656441717817E-2</v>
      </c>
      <c r="J74" s="4">
        <f>(H74-E74)/E74</f>
        <v>0.14621676891615559</v>
      </c>
      <c r="K74" s="3">
        <f t="shared" si="0"/>
        <v>1</v>
      </c>
      <c r="L74" s="3">
        <f t="shared" si="1"/>
        <v>1</v>
      </c>
    </row>
    <row r="75" spans="1:12" ht="24.75" customHeight="1" thickBot="1">
      <c r="A75" s="16">
        <v>44249</v>
      </c>
      <c r="B75" s="17">
        <v>0.25</v>
      </c>
      <c r="C75" s="18" t="s">
        <v>43</v>
      </c>
      <c r="D75" s="18" t="s">
        <v>28</v>
      </c>
      <c r="E75" s="19">
        <v>41.93</v>
      </c>
      <c r="F75" s="19">
        <v>40.619999999999997</v>
      </c>
      <c r="G75" s="20">
        <v>41.6</v>
      </c>
      <c r="H75" s="19">
        <v>41.6</v>
      </c>
      <c r="I75" s="4">
        <f>(G75-E75)/E75</f>
        <v>-7.8702599570712687E-3</v>
      </c>
      <c r="J75" s="4">
        <f>(H75-E75)/E75</f>
        <v>-7.8702599570712687E-3</v>
      </c>
      <c r="K75" s="3">
        <f t="shared" si="0"/>
        <v>0</v>
      </c>
      <c r="L75" s="3">
        <f t="shared" si="1"/>
        <v>0</v>
      </c>
    </row>
    <row r="76" spans="1:12" ht="15" customHeight="1" thickBot="1">
      <c r="A76" s="28">
        <v>44249</v>
      </c>
      <c r="B76" s="17">
        <v>0.69791666666666663</v>
      </c>
      <c r="C76" s="18" t="s">
        <v>85</v>
      </c>
      <c r="D76" s="18" t="s">
        <v>28</v>
      </c>
      <c r="E76" s="19">
        <v>15.56</v>
      </c>
      <c r="F76" s="21">
        <v>16.72</v>
      </c>
      <c r="G76" s="23">
        <v>16.84</v>
      </c>
      <c r="H76" s="19">
        <v>17.43</v>
      </c>
      <c r="I76" s="4">
        <f>(G76-E76)/E76</f>
        <v>8.226221079691512E-2</v>
      </c>
      <c r="J76" s="4">
        <f>(H76-E76)/E76</f>
        <v>0.1201799485861182</v>
      </c>
      <c r="K76" s="3">
        <f t="shared" si="0"/>
        <v>1</v>
      </c>
      <c r="L76" s="3">
        <f t="shared" si="1"/>
        <v>1</v>
      </c>
    </row>
    <row r="77" spans="1:12" ht="15.75" thickBot="1">
      <c r="A77" s="16">
        <v>44250</v>
      </c>
      <c r="B77" s="17">
        <v>0.66651620370370368</v>
      </c>
      <c r="C77" s="18" t="s">
        <v>86</v>
      </c>
      <c r="D77" s="18" t="s">
        <v>28</v>
      </c>
      <c r="E77" s="19">
        <v>17.89</v>
      </c>
      <c r="F77" s="19">
        <v>18</v>
      </c>
      <c r="G77" s="24">
        <v>18</v>
      </c>
      <c r="H77" s="19">
        <v>19.25</v>
      </c>
      <c r="I77" s="4">
        <f>(G77-E77)/E77</f>
        <v>6.1486864169927012E-3</v>
      </c>
      <c r="J77" s="4">
        <f>(H77-E77)/E77</f>
        <v>7.6020122973728302E-2</v>
      </c>
      <c r="K77" s="3">
        <f t="shared" si="0"/>
        <v>1</v>
      </c>
      <c r="L77" s="3">
        <f t="shared" si="1"/>
        <v>1</v>
      </c>
    </row>
    <row r="78" spans="1:12" ht="15" customHeight="1" thickBot="1">
      <c r="A78" s="16">
        <v>44250</v>
      </c>
      <c r="B78" s="17">
        <v>0.71875</v>
      </c>
      <c r="C78" s="18" t="s">
        <v>87</v>
      </c>
      <c r="D78" s="18" t="s">
        <v>28</v>
      </c>
      <c r="E78" s="19">
        <v>19.010000000000002</v>
      </c>
      <c r="F78" s="19">
        <v>19.41</v>
      </c>
      <c r="G78" s="19">
        <v>19.48</v>
      </c>
      <c r="H78" s="19">
        <v>20.05</v>
      </c>
      <c r="I78" s="4">
        <f>(G78-E78)/E78</f>
        <v>2.4723829563387627E-2</v>
      </c>
      <c r="J78" s="4">
        <f>(H78-E78)/E78</f>
        <v>5.4708048395581223E-2</v>
      </c>
      <c r="K78" s="3">
        <f t="shared" si="0"/>
        <v>1</v>
      </c>
      <c r="L78" s="3">
        <f t="shared" si="1"/>
        <v>1</v>
      </c>
    </row>
    <row r="79" spans="1:12" ht="15.75" thickBot="1">
      <c r="A79" s="16">
        <v>44251</v>
      </c>
      <c r="B79" s="17">
        <v>0.70833333333333337</v>
      </c>
      <c r="C79" s="18" t="s">
        <v>88</v>
      </c>
      <c r="D79" s="18" t="s">
        <v>28</v>
      </c>
      <c r="E79" s="19">
        <v>17.11</v>
      </c>
      <c r="F79" s="19">
        <v>17.059999999999999</v>
      </c>
      <c r="G79" s="19">
        <v>17.510000000000002</v>
      </c>
      <c r="H79" s="19">
        <v>18.239999999999998</v>
      </c>
      <c r="I79" s="4">
        <f>(G79-E79)/E79</f>
        <v>2.3378141437755823E-2</v>
      </c>
      <c r="J79" s="4">
        <f>(H79-E79)/E79</f>
        <v>6.6043249561659786E-2</v>
      </c>
      <c r="K79" s="3">
        <f t="shared" si="0"/>
        <v>1</v>
      </c>
      <c r="L79" s="3">
        <f t="shared" si="1"/>
        <v>1</v>
      </c>
    </row>
    <row r="80" spans="1:12" ht="15.75" thickBot="1">
      <c r="A80" s="16">
        <v>44251</v>
      </c>
      <c r="B80" s="17">
        <v>0.875</v>
      </c>
      <c r="C80" s="18" t="s">
        <v>89</v>
      </c>
      <c r="D80" s="18" t="s">
        <v>28</v>
      </c>
      <c r="E80" s="19">
        <v>28.18</v>
      </c>
      <c r="F80" s="19">
        <v>27.8</v>
      </c>
      <c r="G80" s="24">
        <v>28.35</v>
      </c>
      <c r="H80" s="19">
        <v>29.15</v>
      </c>
      <c r="I80" s="4">
        <f>(G80-E80)/E80</f>
        <v>6.0326472675657104E-3</v>
      </c>
      <c r="J80" s="4">
        <f>(H80-E80)/E80</f>
        <v>3.4421575585521606E-2</v>
      </c>
      <c r="K80" s="3">
        <f t="shared" si="0"/>
        <v>1</v>
      </c>
      <c r="L80" s="3">
        <f t="shared" si="1"/>
        <v>1</v>
      </c>
    </row>
    <row r="81" spans="1:12" ht="15" customHeight="1" thickBot="1">
      <c r="A81" s="16">
        <v>44252</v>
      </c>
      <c r="B81" s="17">
        <v>0.3576388888888889</v>
      </c>
      <c r="C81" s="18" t="s">
        <v>90</v>
      </c>
      <c r="D81" s="18" t="s">
        <v>28</v>
      </c>
      <c r="E81" s="19">
        <v>28.5</v>
      </c>
      <c r="F81" s="19">
        <v>27.74</v>
      </c>
      <c r="G81" s="19">
        <v>29.34</v>
      </c>
      <c r="H81" s="19">
        <v>29.34</v>
      </c>
      <c r="I81" s="4">
        <f>(G81-E81)/E81</f>
        <v>2.9473684210526312E-2</v>
      </c>
      <c r="J81" s="4">
        <f>(H81-E81)/E81</f>
        <v>2.9473684210526312E-2</v>
      </c>
      <c r="K81" s="3">
        <f t="shared" si="0"/>
        <v>1</v>
      </c>
      <c r="L81" s="3">
        <f t="shared" si="1"/>
        <v>1</v>
      </c>
    </row>
    <row r="82" spans="1:12">
      <c r="F82" s="3"/>
      <c r="G82" s="3"/>
      <c r="H82" s="3"/>
      <c r="I82" s="3"/>
      <c r="J82" s="3"/>
    </row>
    <row r="83" spans="1:12">
      <c r="A83" s="7" t="s">
        <v>29</v>
      </c>
      <c r="B83" s="12"/>
      <c r="C83" s="12"/>
      <c r="D83" s="12"/>
      <c r="E83" s="12"/>
      <c r="F83" s="13"/>
      <c r="G83" s="13"/>
      <c r="H83" s="13"/>
      <c r="I83" s="13"/>
      <c r="J83" s="3"/>
    </row>
    <row r="84" spans="1:12">
      <c r="A84" s="30" t="s">
        <v>30</v>
      </c>
      <c r="B84" s="30"/>
      <c r="C84" s="30"/>
      <c r="D84" s="30"/>
      <c r="E84" s="30"/>
      <c r="F84" s="30"/>
      <c r="G84" s="30"/>
      <c r="H84" s="30"/>
      <c r="I84" s="30"/>
      <c r="J84" s="3"/>
    </row>
    <row r="85" spans="1:12">
      <c r="A85" s="30"/>
      <c r="B85" s="30"/>
      <c r="C85" s="30"/>
      <c r="D85" s="30"/>
      <c r="E85" s="30"/>
      <c r="F85" s="30"/>
      <c r="G85" s="30"/>
      <c r="H85" s="30"/>
      <c r="I85" s="30"/>
      <c r="J85" s="3"/>
    </row>
    <row r="86" spans="1:12">
      <c r="A86" s="30"/>
      <c r="B86" s="30"/>
      <c r="C86" s="30"/>
      <c r="D86" s="30"/>
      <c r="E86" s="30"/>
      <c r="F86" s="30"/>
      <c r="G86" s="30"/>
      <c r="H86" s="30"/>
      <c r="I86" s="30"/>
      <c r="J86" s="3"/>
    </row>
    <row r="87" spans="1:12" ht="15" customHeight="1">
      <c r="A87" s="30"/>
      <c r="B87" s="30"/>
      <c r="C87" s="30"/>
      <c r="D87" s="30"/>
      <c r="E87" s="30"/>
      <c r="F87" s="30"/>
      <c r="G87" s="30"/>
      <c r="H87" s="30"/>
      <c r="I87" s="30"/>
      <c r="J87" s="3"/>
    </row>
    <row r="88" spans="1:12">
      <c r="A88" s="30"/>
      <c r="B88" s="30"/>
      <c r="C88" s="30"/>
      <c r="D88" s="30"/>
      <c r="E88" s="30"/>
      <c r="F88" s="30"/>
      <c r="G88" s="30"/>
      <c r="H88" s="30"/>
      <c r="I88" s="30"/>
      <c r="J88" s="3"/>
    </row>
    <row r="89" spans="1:12" ht="15" customHeight="1">
      <c r="A89" s="30"/>
      <c r="B89" s="30"/>
      <c r="C89" s="30"/>
      <c r="D89" s="30"/>
      <c r="E89" s="30"/>
      <c r="F89" s="30"/>
      <c r="G89" s="30"/>
      <c r="H89" s="30"/>
      <c r="I89" s="30"/>
      <c r="J89" s="3"/>
    </row>
    <row r="90" spans="1:12">
      <c r="A90" s="30"/>
      <c r="B90" s="30"/>
      <c r="C90" s="30"/>
      <c r="D90" s="30"/>
      <c r="E90" s="30"/>
      <c r="F90" s="30"/>
      <c r="G90" s="30"/>
      <c r="H90" s="30"/>
      <c r="I90" s="30"/>
      <c r="J90" s="3"/>
    </row>
    <row r="91" spans="1:12">
      <c r="A91" s="30"/>
      <c r="B91" s="30"/>
      <c r="C91" s="30"/>
      <c r="D91" s="30"/>
      <c r="E91" s="30"/>
      <c r="F91" s="30"/>
      <c r="G91" s="30"/>
      <c r="H91" s="30"/>
      <c r="I91" s="30"/>
      <c r="J91" s="3"/>
    </row>
    <row r="92" spans="1:12" ht="27" customHeight="1">
      <c r="A92" s="30"/>
      <c r="B92" s="30"/>
      <c r="C92" s="30"/>
      <c r="D92" s="30"/>
      <c r="E92" s="30"/>
      <c r="F92" s="30"/>
      <c r="G92" s="30"/>
      <c r="H92" s="30"/>
      <c r="I92" s="30"/>
      <c r="J92" s="3"/>
    </row>
    <row r="93" spans="1:12" ht="27" customHeight="1">
      <c r="A93" s="30"/>
      <c r="B93" s="30"/>
      <c r="C93" s="30"/>
      <c r="D93" s="30"/>
      <c r="E93" s="30"/>
      <c r="F93" s="30"/>
      <c r="G93" s="30"/>
      <c r="H93" s="30"/>
      <c r="I93" s="30"/>
      <c r="J93" s="3"/>
    </row>
    <row r="94" spans="1:12">
      <c r="A94" s="30"/>
      <c r="B94" s="30"/>
      <c r="C94" s="30"/>
      <c r="D94" s="30"/>
      <c r="E94" s="30"/>
      <c r="F94" s="30"/>
      <c r="G94" s="30"/>
      <c r="H94" s="30"/>
      <c r="I94" s="30"/>
      <c r="J94" s="3"/>
    </row>
    <row r="95" spans="1:12" ht="24.75" customHeight="1">
      <c r="A95" s="30"/>
      <c r="B95" s="30"/>
      <c r="C95" s="30"/>
      <c r="D95" s="30"/>
      <c r="E95" s="30"/>
      <c r="F95" s="30"/>
      <c r="G95" s="30"/>
      <c r="H95" s="30"/>
      <c r="I95" s="30"/>
      <c r="J95" s="3"/>
    </row>
    <row r="96" spans="1:12" ht="14.25" customHeight="1">
      <c r="A96" s="30"/>
      <c r="B96" s="30"/>
      <c r="C96" s="30"/>
      <c r="D96" s="30"/>
      <c r="E96" s="30"/>
      <c r="F96" s="30"/>
      <c r="G96" s="30"/>
      <c r="H96" s="30"/>
      <c r="I96" s="30"/>
      <c r="J96" s="3"/>
    </row>
    <row r="97" spans="1:10" ht="15.75" customHeight="1">
      <c r="A97" s="12"/>
      <c r="B97" s="12"/>
      <c r="C97" s="12"/>
      <c r="D97" s="12"/>
      <c r="E97" s="12"/>
      <c r="F97" s="13"/>
      <c r="G97" s="13"/>
      <c r="H97" s="13"/>
      <c r="I97" s="13"/>
      <c r="J97" s="3"/>
    </row>
    <row r="98" spans="1:10" ht="14.25" customHeight="1">
      <c r="A98" s="11" t="s">
        <v>31</v>
      </c>
      <c r="B98" s="12"/>
      <c r="C98" s="12"/>
      <c r="D98" s="12"/>
      <c r="E98" s="12"/>
      <c r="F98" s="13"/>
      <c r="G98" s="13"/>
      <c r="H98" s="13"/>
      <c r="I98" s="13"/>
      <c r="J98" s="3"/>
    </row>
    <row r="99" spans="1:10" ht="15" customHeight="1">
      <c r="F99" s="3"/>
      <c r="G99" s="3"/>
      <c r="H99" s="3"/>
      <c r="I99" s="3"/>
      <c r="J99" s="3"/>
    </row>
    <row r="100" spans="1:10" ht="14.25" customHeight="1">
      <c r="F100" s="3"/>
      <c r="G100" s="3"/>
      <c r="H100" s="3"/>
      <c r="I100" s="3"/>
      <c r="J100" s="3"/>
    </row>
    <row r="101" spans="1:10" ht="14.25" customHeight="1">
      <c r="F101" s="3"/>
      <c r="G101" s="3"/>
      <c r="H101" s="3"/>
      <c r="I101" s="3"/>
      <c r="J101" s="3"/>
    </row>
    <row r="102" spans="1:10" ht="13.5" customHeight="1">
      <c r="F102" s="3"/>
      <c r="G102" s="3"/>
      <c r="H102" s="3"/>
      <c r="I102" s="3"/>
      <c r="J102" s="3"/>
    </row>
    <row r="103" spans="1:10" ht="15.75" customHeight="1">
      <c r="F103" s="3"/>
      <c r="G103" s="3"/>
      <c r="H103" s="3"/>
      <c r="I103" s="3"/>
      <c r="J103" s="3"/>
    </row>
    <row r="104" spans="1:10" ht="15.75" customHeight="1">
      <c r="F104" s="3"/>
      <c r="G104" s="3"/>
      <c r="H104" s="3"/>
      <c r="I104" s="3"/>
      <c r="J104" s="3"/>
    </row>
    <row r="105" spans="1:10" ht="15" customHeight="1">
      <c r="F105" s="3"/>
      <c r="G105" s="3"/>
      <c r="H105" s="3"/>
      <c r="I105" s="3"/>
      <c r="J105" s="3"/>
    </row>
    <row r="106" spans="1:10" ht="15" customHeight="1">
      <c r="F106" s="3"/>
      <c r="G106" s="3"/>
      <c r="H106" s="3"/>
      <c r="I106" s="3"/>
      <c r="J106" s="3"/>
    </row>
    <row r="107" spans="1:10">
      <c r="F107" s="3"/>
      <c r="G107" s="3"/>
      <c r="H107" s="3"/>
      <c r="I107" s="3"/>
      <c r="J107" s="3"/>
    </row>
    <row r="108" spans="1:10" ht="15" customHeight="1">
      <c r="F108" s="3"/>
      <c r="G108" s="3"/>
      <c r="H108" s="3"/>
      <c r="I108" s="3"/>
      <c r="J108" s="3"/>
    </row>
    <row r="109" spans="1:10">
      <c r="F109" s="3"/>
      <c r="G109" s="3"/>
      <c r="H109" s="3"/>
      <c r="I109" s="3"/>
      <c r="J109" s="3"/>
    </row>
    <row r="110" spans="1:10" ht="15" customHeight="1">
      <c r="F110" s="3"/>
      <c r="G110" s="3"/>
      <c r="H110" s="3"/>
      <c r="I110" s="3"/>
      <c r="J110" s="3"/>
    </row>
    <row r="111" spans="1:10">
      <c r="F111" s="3"/>
      <c r="G111" s="3"/>
      <c r="H111" s="3"/>
      <c r="I111" s="3"/>
      <c r="J111" s="3"/>
    </row>
    <row r="112" spans="1:10">
      <c r="F112" s="3"/>
      <c r="G112" s="3"/>
      <c r="H112" s="3"/>
      <c r="I112" s="3"/>
      <c r="J112" s="3"/>
    </row>
    <row r="113" spans="6:10">
      <c r="F113" s="3"/>
      <c r="G113" s="3"/>
      <c r="H113" s="3"/>
      <c r="I113" s="3"/>
      <c r="J113" s="3"/>
    </row>
    <row r="114" spans="6:10" ht="15" customHeight="1">
      <c r="F114" s="3"/>
      <c r="G114" s="3"/>
      <c r="H114" s="3"/>
      <c r="I114" s="3"/>
      <c r="J114" s="3"/>
    </row>
    <row r="115" spans="6:10" ht="15" customHeight="1">
      <c r="F115" s="3"/>
      <c r="G115" s="3"/>
      <c r="H115" s="3"/>
      <c r="I115" s="3"/>
      <c r="J115" s="3"/>
    </row>
    <row r="116" spans="6:10">
      <c r="F116" s="3"/>
      <c r="G116" s="3"/>
      <c r="H116" s="3"/>
      <c r="I116" s="3"/>
      <c r="J116" s="3"/>
    </row>
    <row r="117" spans="6:10">
      <c r="F117" s="3"/>
      <c r="G117" s="3"/>
      <c r="H117" s="3"/>
      <c r="I117" s="3"/>
      <c r="J117" s="3"/>
    </row>
    <row r="118" spans="6:10">
      <c r="F118" s="3"/>
      <c r="G118" s="3"/>
      <c r="H118" s="3"/>
      <c r="I118" s="3"/>
      <c r="J118" s="3"/>
    </row>
    <row r="119" spans="6:10">
      <c r="F119" s="3"/>
      <c r="G119" s="3"/>
      <c r="H119" s="3"/>
      <c r="I119" s="3"/>
      <c r="J119" s="3"/>
    </row>
    <row r="120" spans="6:10" ht="15" customHeight="1">
      <c r="F120" s="3"/>
      <c r="G120" s="3"/>
      <c r="H120" s="3"/>
      <c r="I120" s="3"/>
      <c r="J120" s="3"/>
    </row>
    <row r="121" spans="6:10">
      <c r="F121" s="3"/>
      <c r="G121" s="3"/>
      <c r="H121" s="3"/>
      <c r="I121" s="3"/>
      <c r="J121" s="3"/>
    </row>
    <row r="122" spans="6:10">
      <c r="F122" s="3"/>
      <c r="G122" s="3"/>
      <c r="H122" s="3"/>
      <c r="I122" s="3"/>
      <c r="J122" s="3"/>
    </row>
    <row r="123" spans="6:10">
      <c r="F123" s="3"/>
      <c r="G123" s="3"/>
      <c r="H123" s="3"/>
      <c r="I123" s="3"/>
      <c r="J123" s="3"/>
    </row>
    <row r="124" spans="6:10">
      <c r="F124" s="3"/>
      <c r="G124" s="3"/>
      <c r="H124" s="3"/>
      <c r="I124" s="3"/>
      <c r="J124" s="3"/>
    </row>
    <row r="125" spans="6:10">
      <c r="F125" s="3"/>
      <c r="G125" s="3"/>
      <c r="H125" s="3"/>
      <c r="I125" s="3"/>
      <c r="J125" s="3"/>
    </row>
    <row r="126" spans="6:10">
      <c r="F126" s="3"/>
      <c r="G126" s="3"/>
      <c r="H126" s="3"/>
      <c r="I126" s="3"/>
      <c r="J126" s="3"/>
    </row>
    <row r="127" spans="6:10">
      <c r="F127" s="3"/>
      <c r="G127" s="3"/>
      <c r="H127" s="3"/>
      <c r="I127" s="3"/>
      <c r="J127" s="3"/>
    </row>
    <row r="128" spans="6:10">
      <c r="F128" s="3"/>
      <c r="G128" s="3"/>
      <c r="H128" s="3"/>
      <c r="I128" s="3"/>
      <c r="J128" s="3"/>
    </row>
    <row r="129" spans="6:10">
      <c r="F129" s="3"/>
      <c r="G129" s="3"/>
      <c r="H129" s="3"/>
      <c r="I129" s="3"/>
      <c r="J129" s="3"/>
    </row>
    <row r="130" spans="6:10">
      <c r="F130" s="3"/>
      <c r="G130" s="3"/>
      <c r="H130" s="3"/>
      <c r="I130" s="3"/>
      <c r="J130" s="3"/>
    </row>
    <row r="131" spans="6:10">
      <c r="F131" s="3"/>
      <c r="G131" s="3"/>
      <c r="H131" s="3"/>
      <c r="I131" s="3"/>
      <c r="J131" s="3"/>
    </row>
    <row r="132" spans="6:10">
      <c r="F132" s="3"/>
      <c r="G132" s="3"/>
      <c r="H132" s="3"/>
      <c r="I132" s="3"/>
      <c r="J132" s="3"/>
    </row>
    <row r="133" spans="6:10">
      <c r="F133" s="3"/>
      <c r="G133" s="3"/>
      <c r="H133" s="3"/>
      <c r="I133" s="3"/>
      <c r="J133" s="3"/>
    </row>
    <row r="134" spans="6:10" ht="15" customHeight="1">
      <c r="F134" s="3"/>
      <c r="G134" s="3"/>
      <c r="H134" s="3"/>
      <c r="I134" s="3"/>
      <c r="J134" s="3"/>
    </row>
    <row r="135" spans="6:10">
      <c r="F135" s="3"/>
      <c r="G135" s="3"/>
      <c r="H135" s="3"/>
      <c r="I135" s="3"/>
      <c r="J135" s="3"/>
    </row>
    <row r="136" spans="6:10">
      <c r="F136" s="3"/>
      <c r="G136" s="3"/>
      <c r="H136" s="3"/>
      <c r="I136" s="3"/>
      <c r="J136" s="3"/>
    </row>
    <row r="137" spans="6:10">
      <c r="F137" s="3"/>
      <c r="G137" s="3"/>
      <c r="H137" s="3"/>
      <c r="I137" s="3"/>
      <c r="J137" s="3"/>
    </row>
    <row r="138" spans="6:10">
      <c r="F138" s="3"/>
      <c r="G138" s="3"/>
      <c r="H138" s="3"/>
      <c r="I138" s="3"/>
      <c r="J138" s="3"/>
    </row>
    <row r="139" spans="6:10">
      <c r="F139" s="3"/>
      <c r="G139" s="3"/>
      <c r="H139" s="3"/>
      <c r="I139" s="3"/>
      <c r="J139" s="3"/>
    </row>
    <row r="140" spans="6:10">
      <c r="F140" s="3"/>
      <c r="G140" s="3"/>
      <c r="H140" s="3"/>
      <c r="I140" s="3"/>
      <c r="J140" s="3"/>
    </row>
    <row r="141" spans="6:10">
      <c r="F141" s="3"/>
      <c r="G141" s="3"/>
      <c r="H141" s="3"/>
      <c r="I141" s="3"/>
      <c r="J141" s="3"/>
    </row>
    <row r="142" spans="6:10">
      <c r="F142" s="3"/>
      <c r="G142" s="3"/>
      <c r="H142" s="3"/>
      <c r="I142" s="3"/>
      <c r="J142" s="3"/>
    </row>
    <row r="143" spans="6:10">
      <c r="F143" s="3"/>
      <c r="G143" s="3"/>
      <c r="H143" s="3"/>
      <c r="I143" s="3"/>
      <c r="J143" s="3"/>
    </row>
    <row r="144" spans="6:10">
      <c r="F144" s="3"/>
      <c r="G144" s="3"/>
      <c r="H144" s="3"/>
      <c r="I144" s="3"/>
      <c r="J144" s="3"/>
    </row>
    <row r="145" spans="6:10" ht="15" customHeight="1">
      <c r="F145" s="3"/>
      <c r="G145" s="3"/>
      <c r="H145" s="3"/>
      <c r="I145" s="3"/>
      <c r="J145" s="3"/>
    </row>
    <row r="146" spans="6:10">
      <c r="F146" s="3"/>
      <c r="G146" s="3"/>
      <c r="H146" s="3"/>
      <c r="I146" s="3"/>
      <c r="J146" s="3"/>
    </row>
    <row r="147" spans="6:10">
      <c r="F147" s="3"/>
      <c r="G147" s="3"/>
      <c r="H147" s="3"/>
      <c r="I147" s="3"/>
      <c r="J147" s="3"/>
    </row>
    <row r="148" spans="6:10">
      <c r="F148" s="3"/>
      <c r="G148" s="3"/>
      <c r="H148" s="3"/>
      <c r="I148" s="3"/>
      <c r="J148" s="3"/>
    </row>
    <row r="149" spans="6:10">
      <c r="F149" s="3"/>
      <c r="G149" s="3"/>
      <c r="H149" s="3"/>
      <c r="I149" s="3"/>
      <c r="J149" s="3"/>
    </row>
    <row r="150" spans="6:10">
      <c r="F150" s="3"/>
      <c r="G150" s="3"/>
      <c r="H150" s="3"/>
      <c r="I150" s="3"/>
      <c r="J150" s="3"/>
    </row>
    <row r="151" spans="6:10">
      <c r="F151" s="3"/>
      <c r="G151" s="3"/>
      <c r="H151" s="3"/>
      <c r="I151" s="3"/>
      <c r="J151" s="3"/>
    </row>
    <row r="152" spans="6:10">
      <c r="F152" s="3"/>
      <c r="G152" s="3"/>
      <c r="H152" s="3"/>
      <c r="I152" s="3"/>
      <c r="J152" s="3"/>
    </row>
    <row r="153" spans="6:10">
      <c r="F153" s="3"/>
      <c r="G153" s="3"/>
      <c r="H153" s="3"/>
      <c r="I153" s="3"/>
      <c r="J153" s="3"/>
    </row>
    <row r="154" spans="6:10">
      <c r="F154" s="3"/>
      <c r="G154" s="3"/>
      <c r="H154" s="3"/>
      <c r="I154" s="3"/>
      <c r="J154" s="3"/>
    </row>
    <row r="155" spans="6:10" ht="15" customHeight="1">
      <c r="F155" s="3"/>
      <c r="G155" s="3"/>
      <c r="H155" s="3"/>
      <c r="I155" s="3"/>
      <c r="J155" s="3"/>
    </row>
    <row r="156" spans="6:10">
      <c r="F156" s="3"/>
      <c r="G156" s="3"/>
      <c r="H156" s="3"/>
      <c r="I156" s="3"/>
      <c r="J156" s="3"/>
    </row>
    <row r="157" spans="6:10" ht="15.75" customHeight="1">
      <c r="F157" s="3"/>
      <c r="G157" s="3"/>
      <c r="H157" s="3"/>
      <c r="I157" s="3"/>
      <c r="J157" s="3"/>
    </row>
    <row r="158" spans="6:10" ht="15" customHeight="1">
      <c r="F158" s="3"/>
      <c r="G158" s="3"/>
      <c r="H158" s="3"/>
      <c r="I158" s="3"/>
      <c r="J158" s="3"/>
    </row>
    <row r="159" spans="6:10">
      <c r="F159" s="3"/>
      <c r="G159" s="3"/>
      <c r="H159" s="3"/>
      <c r="I159" s="3"/>
      <c r="J159" s="3"/>
    </row>
    <row r="160" spans="6:10">
      <c r="F160" s="3"/>
      <c r="G160" s="3"/>
      <c r="H160" s="3"/>
      <c r="I160" s="3"/>
      <c r="J160" s="3"/>
    </row>
    <row r="168" ht="15" customHeight="1"/>
    <row r="175" ht="15" customHeight="1"/>
  </sheetData>
  <dataConsolidate/>
  <mergeCells count="1">
    <mergeCell ref="A84:I96"/>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Steve</dc:creator>
  <cp:lastModifiedBy>Bobo</cp:lastModifiedBy>
  <dcterms:created xsi:type="dcterms:W3CDTF">2017-09-27T13:22:04Z</dcterms:created>
  <dcterms:modified xsi:type="dcterms:W3CDTF">2021-03-07T20:54:47Z</dcterms:modified>
</cp:coreProperties>
</file>