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J25" i="1" l="1"/>
  <c r="L25" i="1" s="1"/>
  <c r="J26" i="1"/>
  <c r="L26" i="1" s="1"/>
  <c r="J27" i="1"/>
  <c r="L27" i="1" s="1"/>
  <c r="J28" i="1"/>
  <c r="L28" i="1" s="1"/>
  <c r="J29" i="1"/>
  <c r="L29" i="1" s="1"/>
  <c r="J30" i="1"/>
  <c r="L30" i="1" s="1"/>
  <c r="J31" i="1"/>
  <c r="L31" i="1" s="1"/>
  <c r="J32" i="1"/>
  <c r="L32" i="1" s="1"/>
  <c r="J33" i="1"/>
  <c r="L33" i="1" s="1"/>
  <c r="J34" i="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J65" i="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J86" i="1"/>
  <c r="L86" i="1" s="1"/>
  <c r="J87" i="1"/>
  <c r="L87" i="1" s="1"/>
  <c r="J88" i="1"/>
  <c r="L88" i="1" s="1"/>
  <c r="J89" i="1"/>
  <c r="L89" i="1" s="1"/>
  <c r="J90" i="1"/>
  <c r="L90" i="1" s="1"/>
  <c r="J91" i="1"/>
  <c r="L91" i="1" s="1"/>
  <c r="J92" i="1"/>
  <c r="L92" i="1" s="1"/>
  <c r="J93" i="1"/>
  <c r="L93" i="1" s="1"/>
  <c r="J94" i="1"/>
  <c r="L94" i="1" s="1"/>
  <c r="J95" i="1"/>
  <c r="L95" i="1" s="1"/>
  <c r="J96" i="1"/>
  <c r="L96" i="1" s="1"/>
  <c r="J97" i="1"/>
  <c r="L97" i="1" s="1"/>
  <c r="J98" i="1"/>
  <c r="L98" i="1" s="1"/>
  <c r="J99" i="1"/>
  <c r="L99" i="1" s="1"/>
  <c r="J100" i="1"/>
  <c r="L100" i="1" s="1"/>
  <c r="J101" i="1"/>
  <c r="L101" i="1" s="1"/>
  <c r="J102" i="1"/>
  <c r="L102" i="1" s="1"/>
  <c r="J103" i="1"/>
  <c r="L103" i="1" s="1"/>
  <c r="J104" i="1"/>
  <c r="L104" i="1" s="1"/>
  <c r="J105" i="1"/>
  <c r="L105" i="1" s="1"/>
  <c r="J106" i="1"/>
  <c r="L106" i="1" s="1"/>
  <c r="J107" i="1"/>
  <c r="L107" i="1" s="1"/>
  <c r="J108" i="1"/>
  <c r="L108" i="1" s="1"/>
  <c r="J109" i="1"/>
  <c r="L109" i="1" s="1"/>
  <c r="J110" i="1"/>
  <c r="L110" i="1" s="1"/>
  <c r="J111" i="1"/>
  <c r="L111" i="1" s="1"/>
  <c r="J112" i="1"/>
  <c r="L112" i="1" s="1"/>
  <c r="J113" i="1"/>
  <c r="L113" i="1" s="1"/>
  <c r="J114" i="1"/>
  <c r="L114" i="1" s="1"/>
  <c r="J115" i="1"/>
  <c r="L115" i="1" s="1"/>
  <c r="J116" i="1"/>
  <c r="L116" i="1" s="1"/>
  <c r="J117" i="1"/>
  <c r="L117" i="1" s="1"/>
  <c r="J118" i="1"/>
  <c r="L118" i="1" s="1"/>
  <c r="J119" i="1"/>
  <c r="L119" i="1" s="1"/>
  <c r="J120" i="1"/>
  <c r="L120" i="1" s="1"/>
  <c r="J121" i="1"/>
  <c r="L121" i="1" s="1"/>
  <c r="J122" i="1"/>
  <c r="L122" i="1" s="1"/>
  <c r="J123" i="1"/>
  <c r="L123" i="1" s="1"/>
  <c r="J124" i="1"/>
  <c r="L124" i="1" s="1"/>
  <c r="J125" i="1"/>
  <c r="L125" i="1" s="1"/>
  <c r="J126" i="1"/>
  <c r="L126" i="1" s="1"/>
  <c r="J127" i="1"/>
  <c r="L127" i="1" s="1"/>
  <c r="J128" i="1"/>
  <c r="L128" i="1" s="1"/>
  <c r="J129" i="1"/>
  <c r="L129" i="1" s="1"/>
  <c r="J130" i="1"/>
  <c r="L130" i="1" s="1"/>
  <c r="J131" i="1"/>
  <c r="L131" i="1" s="1"/>
  <c r="J132" i="1"/>
  <c r="L132" i="1" s="1"/>
  <c r="J133" i="1"/>
  <c r="L133" i="1" s="1"/>
  <c r="J134" i="1"/>
  <c r="L134" i="1" s="1"/>
  <c r="J135" i="1"/>
  <c r="L135" i="1" s="1"/>
  <c r="J136" i="1"/>
  <c r="L136" i="1" s="1"/>
  <c r="J137" i="1"/>
  <c r="L137" i="1" s="1"/>
  <c r="J138" i="1"/>
  <c r="L138" i="1" s="1"/>
  <c r="J139" i="1"/>
  <c r="L139" i="1" s="1"/>
  <c r="J140" i="1"/>
  <c r="L140" i="1" s="1"/>
  <c r="J141" i="1"/>
  <c r="L141" i="1" s="1"/>
  <c r="J24" i="1"/>
  <c r="I25" i="1"/>
  <c r="K25" i="1" s="1"/>
  <c r="I26" i="1"/>
  <c r="K26" i="1" s="1"/>
  <c r="I27" i="1"/>
  <c r="K27" i="1" s="1"/>
  <c r="I28" i="1"/>
  <c r="K28" i="1" s="1"/>
  <c r="I29" i="1"/>
  <c r="K29" i="1" s="1"/>
  <c r="I30" i="1"/>
  <c r="K30" i="1" s="1"/>
  <c r="I31" i="1"/>
  <c r="K31" i="1" s="1"/>
  <c r="I32" i="1"/>
  <c r="K32" i="1" s="1"/>
  <c r="I33" i="1"/>
  <c r="K33" i="1" s="1"/>
  <c r="I34" i="1"/>
  <c r="I35" i="1"/>
  <c r="K35" i="1" s="1"/>
  <c r="I36" i="1"/>
  <c r="K36" i="1" s="1"/>
  <c r="I37" i="1"/>
  <c r="K37" i="1" s="1"/>
  <c r="I38" i="1"/>
  <c r="K38" i="1" s="1"/>
  <c r="I39" i="1"/>
  <c r="K39" i="1" s="1"/>
  <c r="I40" i="1"/>
  <c r="K40" i="1" s="1"/>
  <c r="I41" i="1"/>
  <c r="K41" i="1" s="1"/>
  <c r="I42" i="1"/>
  <c r="K42" i="1" s="1"/>
  <c r="I43" i="1"/>
  <c r="K43" i="1" s="1"/>
  <c r="I44" i="1"/>
  <c r="K44" i="1" s="1"/>
  <c r="I45" i="1"/>
  <c r="K45" i="1" s="1"/>
  <c r="I46" i="1"/>
  <c r="K46" i="1" s="1"/>
  <c r="I47" i="1"/>
  <c r="K47" i="1" s="1"/>
  <c r="I48" i="1"/>
  <c r="K48" i="1" s="1"/>
  <c r="I49" i="1"/>
  <c r="K49" i="1" s="1"/>
  <c r="I50" i="1"/>
  <c r="K50" i="1" s="1"/>
  <c r="I51" i="1"/>
  <c r="K51" i="1" s="1"/>
  <c r="I52" i="1"/>
  <c r="K52" i="1" s="1"/>
  <c r="I53" i="1"/>
  <c r="K53" i="1" s="1"/>
  <c r="I54" i="1"/>
  <c r="K54" i="1" s="1"/>
  <c r="I55" i="1"/>
  <c r="K55" i="1" s="1"/>
  <c r="I56" i="1"/>
  <c r="K56" i="1" s="1"/>
  <c r="I57" i="1"/>
  <c r="K57" i="1" s="1"/>
  <c r="I58" i="1"/>
  <c r="K58" i="1" s="1"/>
  <c r="I59" i="1"/>
  <c r="K59" i="1" s="1"/>
  <c r="I60" i="1"/>
  <c r="K60" i="1" s="1"/>
  <c r="I61" i="1"/>
  <c r="K61" i="1" s="1"/>
  <c r="I62" i="1"/>
  <c r="K62" i="1" s="1"/>
  <c r="I63" i="1"/>
  <c r="K63" i="1" s="1"/>
  <c r="I64" i="1"/>
  <c r="G6" i="1" s="1"/>
  <c r="I65" i="1"/>
  <c r="I66" i="1"/>
  <c r="K66" i="1" s="1"/>
  <c r="I67" i="1"/>
  <c r="K67" i="1" s="1"/>
  <c r="I68" i="1"/>
  <c r="K68" i="1" s="1"/>
  <c r="I69" i="1"/>
  <c r="K69" i="1" s="1"/>
  <c r="I70" i="1"/>
  <c r="K70" i="1" s="1"/>
  <c r="I71" i="1"/>
  <c r="K71" i="1" s="1"/>
  <c r="I72" i="1"/>
  <c r="K72" i="1" s="1"/>
  <c r="I73" i="1"/>
  <c r="K73" i="1" s="1"/>
  <c r="I74" i="1"/>
  <c r="K74" i="1" s="1"/>
  <c r="I75" i="1"/>
  <c r="K75" i="1" s="1"/>
  <c r="I76" i="1"/>
  <c r="K76" i="1" s="1"/>
  <c r="I77" i="1"/>
  <c r="K77" i="1" s="1"/>
  <c r="I78" i="1"/>
  <c r="K78" i="1" s="1"/>
  <c r="I79" i="1"/>
  <c r="K79" i="1" s="1"/>
  <c r="I80" i="1"/>
  <c r="K80" i="1" s="1"/>
  <c r="I81" i="1"/>
  <c r="K81" i="1" s="1"/>
  <c r="I82" i="1"/>
  <c r="K82" i="1" s="1"/>
  <c r="I83" i="1"/>
  <c r="K83" i="1" s="1"/>
  <c r="I84" i="1"/>
  <c r="K84" i="1" s="1"/>
  <c r="I85" i="1"/>
  <c r="I86" i="1"/>
  <c r="K86" i="1" s="1"/>
  <c r="I87" i="1"/>
  <c r="K87" i="1" s="1"/>
  <c r="I88" i="1"/>
  <c r="K88" i="1" s="1"/>
  <c r="I89" i="1"/>
  <c r="K89" i="1" s="1"/>
  <c r="I90" i="1"/>
  <c r="K90" i="1" s="1"/>
  <c r="I91" i="1"/>
  <c r="K91" i="1" s="1"/>
  <c r="I92" i="1"/>
  <c r="K92" i="1" s="1"/>
  <c r="I93" i="1"/>
  <c r="K93" i="1" s="1"/>
  <c r="I94" i="1"/>
  <c r="K94" i="1" s="1"/>
  <c r="I95" i="1"/>
  <c r="K95" i="1" s="1"/>
  <c r="I96" i="1"/>
  <c r="K96" i="1" s="1"/>
  <c r="I97" i="1"/>
  <c r="K97" i="1" s="1"/>
  <c r="I98" i="1"/>
  <c r="K98" i="1" s="1"/>
  <c r="I99" i="1"/>
  <c r="K99" i="1" s="1"/>
  <c r="I100" i="1"/>
  <c r="K100" i="1" s="1"/>
  <c r="I101" i="1"/>
  <c r="K101" i="1" s="1"/>
  <c r="I102" i="1"/>
  <c r="K102" i="1" s="1"/>
  <c r="I103" i="1"/>
  <c r="K103" i="1" s="1"/>
  <c r="I104" i="1"/>
  <c r="K104" i="1" s="1"/>
  <c r="I105" i="1"/>
  <c r="K105" i="1" s="1"/>
  <c r="I106" i="1"/>
  <c r="K106" i="1" s="1"/>
  <c r="I107" i="1"/>
  <c r="K107" i="1" s="1"/>
  <c r="I108" i="1"/>
  <c r="K108" i="1" s="1"/>
  <c r="I109" i="1"/>
  <c r="K109" i="1" s="1"/>
  <c r="I110" i="1"/>
  <c r="K110" i="1" s="1"/>
  <c r="I111" i="1"/>
  <c r="K111" i="1" s="1"/>
  <c r="I112" i="1"/>
  <c r="K112" i="1" s="1"/>
  <c r="I113" i="1"/>
  <c r="K113" i="1" s="1"/>
  <c r="I114" i="1"/>
  <c r="K114" i="1" s="1"/>
  <c r="I115" i="1"/>
  <c r="K115" i="1" s="1"/>
  <c r="I116" i="1"/>
  <c r="K116" i="1" s="1"/>
  <c r="I117" i="1"/>
  <c r="K117" i="1" s="1"/>
  <c r="I118" i="1"/>
  <c r="K118" i="1" s="1"/>
  <c r="I119" i="1"/>
  <c r="K119" i="1" s="1"/>
  <c r="I120" i="1"/>
  <c r="K120" i="1" s="1"/>
  <c r="I121" i="1"/>
  <c r="K121" i="1" s="1"/>
  <c r="I122" i="1"/>
  <c r="K122" i="1" s="1"/>
  <c r="I123" i="1"/>
  <c r="K123" i="1" s="1"/>
  <c r="I124" i="1"/>
  <c r="K124" i="1" s="1"/>
  <c r="I125" i="1"/>
  <c r="K125" i="1" s="1"/>
  <c r="I126" i="1"/>
  <c r="K126" i="1" s="1"/>
  <c r="I127" i="1"/>
  <c r="K127" i="1" s="1"/>
  <c r="I128" i="1"/>
  <c r="K128" i="1" s="1"/>
  <c r="I129" i="1"/>
  <c r="K129" i="1" s="1"/>
  <c r="I130" i="1"/>
  <c r="K130" i="1" s="1"/>
  <c r="I131" i="1"/>
  <c r="K131" i="1" s="1"/>
  <c r="I132" i="1"/>
  <c r="K132" i="1" s="1"/>
  <c r="I133" i="1"/>
  <c r="K133" i="1" s="1"/>
  <c r="I134" i="1"/>
  <c r="K134" i="1" s="1"/>
  <c r="I135" i="1"/>
  <c r="K135" i="1" s="1"/>
  <c r="I136" i="1"/>
  <c r="K136" i="1" s="1"/>
  <c r="I137" i="1"/>
  <c r="K137" i="1" s="1"/>
  <c r="I138" i="1"/>
  <c r="K138" i="1" s="1"/>
  <c r="I139" i="1"/>
  <c r="K139" i="1" s="1"/>
  <c r="I140" i="1"/>
  <c r="K140" i="1" s="1"/>
  <c r="I141" i="1"/>
  <c r="K141" i="1" s="1"/>
  <c r="I24" i="1"/>
  <c r="F6" i="1" l="1"/>
  <c r="D6" i="1"/>
  <c r="I6" i="1"/>
  <c r="K34" i="1"/>
  <c r="I3" i="1" s="1"/>
  <c r="F7" i="1"/>
  <c r="D7" i="1"/>
  <c r="L24" i="1"/>
  <c r="G7" i="1"/>
  <c r="L64" i="1"/>
  <c r="G4" i="1" s="1"/>
  <c r="I7" i="1"/>
  <c r="L34" i="1"/>
  <c r="I4" i="1" s="1"/>
  <c r="K24" i="1"/>
  <c r="K64" i="1"/>
  <c r="G3" i="1" s="1"/>
  <c r="E6" i="1"/>
  <c r="H6" i="1"/>
  <c r="E7" i="1"/>
  <c r="L85" i="1"/>
  <c r="E4" i="1" s="1"/>
  <c r="H7" i="1"/>
  <c r="L65" i="1"/>
  <c r="H4" i="1" s="1"/>
  <c r="K85" i="1"/>
  <c r="E3" i="1" s="1"/>
  <c r="K65" i="1"/>
  <c r="H3" i="1" s="1"/>
  <c r="F3" i="1" l="1"/>
  <c r="D3" i="1"/>
  <c r="F4" i="1"/>
  <c r="D4" i="1"/>
</calcChain>
</file>

<file path=xl/sharedStrings.xml><?xml version="1.0" encoding="utf-8"?>
<sst xmlns="http://schemas.openxmlformats.org/spreadsheetml/2006/main" count="273" uniqueCount="154">
  <si>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</si>
  <si>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</si>
  <si>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</si>
  <si>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</si>
  <si>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</si>
  <si>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</si>
  <si>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</si>
  <si>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</si>
  <si>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</si>
  <si>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</si>
  <si>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</si>
  <si>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</si>
  <si>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</si>
  <si>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</si>
  <si>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</si>
  <si>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</si>
  <si>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</si>
  <si>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</si>
  <si>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</si>
  <si>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</si>
  <si>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Definitions</t>
  </si>
  <si>
    <t>Previous Close - The closing price of the stock prior to the signal</t>
  </si>
  <si>
    <t>Next Close</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</si>
  <si>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</si>
  <si>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</si>
  <si>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</si>
  <si>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</si>
  <si>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</si>
  <si>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</si>
  <si>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</si>
  <si>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</si>
  <si>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</si>
  <si>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</si>
  <si>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</si>
  <si>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</si>
  <si>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</si>
  <si>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</si>
  <si>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</si>
  <si>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</si>
  <si>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Acquisitions</t>
  </si>
  <si>
    <t>STM</t>
  </si>
  <si>
    <t>Guidance Changes</t>
  </si>
  <si>
    <t>LDOS</t>
  </si>
  <si>
    <t>KBR</t>
  </si>
  <si>
    <t>CHRS</t>
  </si>
  <si>
    <t>ELY</t>
  </si>
  <si>
    <t>TTEK</t>
  </si>
  <si>
    <t>INSE</t>
  </si>
  <si>
    <t>AVAV</t>
  </si>
  <si>
    <t>SPIR</t>
  </si>
  <si>
    <t>ITI</t>
  </si>
  <si>
    <t>KTOS</t>
  </si>
  <si>
    <t>JXN</t>
  </si>
  <si>
    <t>SURF</t>
  </si>
  <si>
    <t>VRTX</t>
  </si>
  <si>
    <t>VBIV</t>
  </si>
  <si>
    <t>VZ</t>
  </si>
  <si>
    <t>JBT</t>
  </si>
  <si>
    <t>MUSA</t>
  </si>
  <si>
    <t>INBX</t>
  </si>
  <si>
    <t>AMGN</t>
  </si>
  <si>
    <t>PLTR</t>
  </si>
  <si>
    <t>CHK</t>
  </si>
  <si>
    <t>ONTF</t>
  </si>
  <si>
    <t>NUE</t>
  </si>
  <si>
    <t>Z</t>
  </si>
  <si>
    <t>RJF</t>
  </si>
  <si>
    <t>AXS</t>
  </si>
  <si>
    <t>LMT</t>
  </si>
  <si>
    <t>BMO</t>
  </si>
  <si>
    <t>GCP</t>
  </si>
  <si>
    <t>BHVN</t>
  </si>
  <si>
    <t>OCUL</t>
  </si>
  <si>
    <t>CLBK</t>
  </si>
  <si>
    <t>SOL</t>
  </si>
  <si>
    <t>BV</t>
  </si>
  <si>
    <t>SIMO</t>
  </si>
  <si>
    <t>HI</t>
  </si>
  <si>
    <t>LHCG</t>
  </si>
  <si>
    <t>TESS</t>
  </si>
  <si>
    <t>RXDX</t>
  </si>
  <si>
    <t>OTRK</t>
  </si>
  <si>
    <t>DARE</t>
  </si>
  <si>
    <t>NBIX</t>
  </si>
  <si>
    <t>NUVB</t>
  </si>
  <si>
    <t>CADE</t>
  </si>
  <si>
    <t>AUPH</t>
  </si>
  <si>
    <t>CMRE</t>
  </si>
  <si>
    <t>MANT</t>
  </si>
  <si>
    <t>BCOR</t>
  </si>
  <si>
    <t>TCFC</t>
  </si>
  <si>
    <t>AVGO</t>
  </si>
  <si>
    <t>HALO</t>
  </si>
  <si>
    <t>CCK</t>
  </si>
  <si>
    <t>CHRW</t>
  </si>
  <si>
    <t>TGLS</t>
  </si>
  <si>
    <t>BRDS</t>
  </si>
  <si>
    <t>SNPS</t>
  </si>
  <si>
    <t>WSBF</t>
  </si>
  <si>
    <t>XBIT</t>
  </si>
  <si>
    <t>VERU</t>
  </si>
  <si>
    <t>NAVI</t>
  </si>
  <si>
    <t>TMHC</t>
  </si>
  <si>
    <t>TPX</t>
  </si>
  <si>
    <t>MGNI</t>
  </si>
  <si>
    <t>RNG</t>
  </si>
  <si>
    <t>BMY</t>
  </si>
  <si>
    <t>BRO</t>
  </si>
  <si>
    <t>CDTX</t>
  </si>
  <si>
    <t>CIEN</t>
  </si>
  <si>
    <t>OMF</t>
  </si>
  <si>
    <t>LAUR</t>
  </si>
  <si>
    <t>CMI</t>
  </si>
  <si>
    <t>NILE</t>
  </si>
  <si>
    <t>ISRG</t>
  </si>
  <si>
    <t>TVTX</t>
  </si>
  <si>
    <t>NVEE</t>
  </si>
  <si>
    <t>SYF</t>
  </si>
  <si>
    <t>AVNS</t>
  </si>
  <si>
    <t>FANH</t>
  </si>
  <si>
    <t>ALBO</t>
  </si>
  <si>
    <t>NKTX</t>
  </si>
  <si>
    <t>MTX</t>
  </si>
  <si>
    <t>AIR</t>
  </si>
  <si>
    <t>FOUR</t>
  </si>
  <si>
    <t>EPAY</t>
  </si>
  <si>
    <t>ERAS</t>
  </si>
  <si>
    <t>ALZN</t>
  </si>
  <si>
    <t>SBCF</t>
  </si>
  <si>
    <t>VRS</t>
  </si>
  <si>
    <t>SON</t>
  </si>
  <si>
    <t>BLL</t>
  </si>
  <si>
    <t>WSFS</t>
  </si>
  <si>
    <t>BMTC</t>
  </si>
  <si>
    <t>MDWD</t>
  </si>
  <si>
    <t>IBCP</t>
  </si>
  <si>
    <t>INTG</t>
  </si>
  <si>
    <t>TMST</t>
  </si>
  <si>
    <t>CLSD</t>
  </si>
  <si>
    <t>NOW</t>
  </si>
  <si>
    <t>MX</t>
  </si>
  <si>
    <t>MREO</t>
  </si>
  <si>
    <t>ICLK</t>
  </si>
  <si>
    <t>BANR</t>
  </si>
  <si>
    <t>PSTI</t>
  </si>
  <si>
    <t>NETI</t>
  </si>
  <si>
    <t>RERE</t>
  </si>
  <si>
    <t>JD</t>
  </si>
  <si>
    <t>VSCO</t>
  </si>
  <si>
    <t>CSPI</t>
  </si>
  <si>
    <t>KR</t>
  </si>
  <si>
    <t>HUGE</t>
  </si>
  <si>
    <t>XERS</t>
  </si>
  <si>
    <t>TEDU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</si>
</sst>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3" fillId="0" borderId="0" xfId="0" applyFont="1" applyAlignment="1">
      <alignment horizontal="left" vertical="top" wrapText="1"/>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21" fontId="4" fillId="0" borderId="1" xfId="0" applyNumberFormat="1" applyFont="1" applyBorder="1" applyAlignment="1">
      <alignment horizontal="right"/>
    </xf>
    <xf numFmtId="0" fontId="4" fillId="0" borderId="1" xfId="0" applyFont="1" applyBorder="1" applyAlignme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5" fillId="3" borderId="1" xfId="0" applyFont="1" applyFill="1" applyBorder="1" applyAlignment="1">
      <alignment horizontal="right"/>
    </xf>
    <xf numFmtId="0" fontId="4" fillId="0" borderId="4" xfId="0" applyFont="1" applyBorder="1" applyAlignment="1">
      <alignment horizontal="right"/>
    </xf>
    <xf numFmtId="0" fontId="6" fillId="3" borderId="1" xfId="0" applyFont="1" applyFill="1" applyBorder="1" applyAlignment="1">
      <alignment horizontal="right"/>
    </xf>
    <xf numFmtId="9" fontId="0" fillId="0" borderId="0" xfId="1" applyFont="1" applyAlignment="1">
      <alignment horizontal="left" vertical="center"/>
    </xf>
    <xf numFmtId="0" fontId="4" fillId="0" borderId="3" xfId="0" applyFont="1" applyBorder="1" applyAlignment="1"/>
    <xf numFmtId="14" fontId="5" fillId="3" borderId="1" xfId="0" applyNumberFormat="1" applyFont="1" applyFill="1" applyBorder="1" applyAlignment="1">
      <alignment horizontal="right"/>
    </xf>
    <xf numFmtId="0" fontId="6" fillId="3" borderId="4" xfId="0" applyFont="1" applyFill="1" applyBorder="1" applyAlignment="1">
      <alignment horizontal="right"/>
    </xf>
    <xf numFmtId="0" fontId="6" fillId="3" borderId="2" xfId="0" applyFont="1" applyFill="1" applyBorder="1" applyAlignment="1">
      <alignment horizontal="right"/>
    </xf>
    <xf numFmtId="0" fontId="5" fillId="3" borderId="4" xfId="0" applyFont="1" applyFill="1" applyBorder="1" applyAlignment="1">
      <alignment horizontal="right"/>
    </xf>
    <xf numFmtId="0" fontId="5" fillId="3" borderId="2" xfId="0" applyFont="1" applyFill="1" applyBorder="1" applyAlignment="1">
      <alignment horizontal="right"/>
    </xf>
    <xf numFmtId="0" fontId="6" fillId="3" borderId="3" xfId="0" applyFont="1" applyFill="1" applyBorder="1" applyAlignment="1">
      <alignment horizontal="right"/>
    </xf>
    <xf numFmtId="0" fontId="3" fillId="2" borderId="0" xfId="0" applyFont="1" applyFill="1" applyAlignment="1">
      <alignment horizontal="left" vertical="center"/>
    </xf>
    <xf numFmtId="164" fontId="3" fillId="2" borderId="0" xfId="0" applyNumberFormat="1" applyFont="1" applyFill="1" applyAlignment="1">
      <alignment horizontal="left" vertical="center"/>
    </xf>
    <xf numFmtId="164" fontId="0" fillId="2" borderId="0" xfId="0" applyNumberFormat="1" applyFont="1" applyFill="1" applyAlignment="1">
      <alignment horizontal="left" vertical="center"/>
    </xf>
    <xf numFmtId="0" fontId="0"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abSelected="1" workbookViewId="0">
      <selection activeCell="D10" sqref="D10"/>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0"/>
      <c r="B1" s="10"/>
      <c r="C1" s="10"/>
      <c r="D1" s="10"/>
      <c r="E1" s="10"/>
      <c r="F1" s="10"/>
      <c r="G1" s="10"/>
      <c r="H1" s="10"/>
      <c r="I1" s="10"/>
    </row>
    <row r="2" spans="1:10" s="7" customFormat="1">
      <c r="A2" s="7" t="s">
        <v>18</v>
      </c>
      <c r="D2" s="7" t="s">
        <v>19</v>
      </c>
      <c r="E2" s="1" t="s">
        <v>16</v>
      </c>
      <c r="F2" s="1" t="s">
        <v>4</v>
      </c>
      <c r="G2" s="1" t="s">
        <v>6</v>
      </c>
      <c r="H2" s="1" t="s">
        <v>5</v>
      </c>
      <c r="I2" s="8" t="s">
        <v>17</v>
      </c>
      <c r="J2" s="8"/>
    </row>
    <row r="3" spans="1:10">
      <c r="A3" s="3" t="s">
        <v>14</v>
      </c>
      <c r="D3" s="4">
        <f>AVERAGE(K24:K141)</f>
        <v>0.93220338983050843</v>
      </c>
      <c r="E3" s="4">
        <f>AVERAGE(K85:K141)</f>
        <v>0.96491228070175439</v>
      </c>
      <c r="F3" s="4">
        <f>AVERAGE(K24:K33)</f>
        <v>0.8</v>
      </c>
      <c r="G3" s="24">
        <f>AVERAGE(K64:K64)</f>
        <v>0</v>
      </c>
      <c r="H3" s="4">
        <f>AVERAGE(K65:K84)</f>
        <v>1</v>
      </c>
      <c r="I3" s="4">
        <f>AVERAGE(K34:K63)</f>
        <v>0.9</v>
      </c>
      <c r="J3" s="15"/>
    </row>
    <row r="4" spans="1:10">
      <c r="A4" s="3" t="s">
        <v>15</v>
      </c>
      <c r="D4" s="4">
        <f>AVERAGE(L24:L141)</f>
        <v>0.96610169491525422</v>
      </c>
      <c r="E4" s="4">
        <f>AVERAGE(L85:L141)</f>
        <v>1</v>
      </c>
      <c r="F4" s="24">
        <f>AVERAGE(L24:L33)</f>
        <v>0.8</v>
      </c>
      <c r="G4" s="4">
        <f>AVERAGE(L64:L64)</f>
        <v>1</v>
      </c>
      <c r="H4" s="4">
        <f>AVERAGE(L65:L84)</f>
        <v>1</v>
      </c>
      <c r="I4" s="4">
        <f>AVERAGE(L34:L63)</f>
        <v>0.93333333333333335</v>
      </c>
      <c r="J4" s="15"/>
    </row>
    <row r="5" spans="1:10">
      <c r="D5" s="4"/>
      <c r="E5" s="4"/>
      <c r="F5" s="4"/>
      <c r="G5" s="4"/>
      <c r="H5" s="4"/>
      <c r="I5" s="4"/>
      <c r="J5" s="15"/>
    </row>
    <row r="6" spans="1:10">
      <c r="A6" s="14" t="s">
        <v>37</v>
      </c>
      <c r="B6" s="32"/>
      <c r="C6" s="32"/>
      <c r="D6" s="33">
        <f>AVERAGE(I24:I141)</f>
        <v>6.0391841901660456E-2</v>
      </c>
      <c r="E6" s="33">
        <f>AVERAGE(I85:I141)</f>
        <v>5.8363488700905984E-2</v>
      </c>
      <c r="F6" s="34">
        <f>AVERAGE(I24:I33)</f>
        <v>0.13322988865468779</v>
      </c>
      <c r="G6" s="33">
        <f>AVERAGE(I64:I64)</f>
        <v>-1.7161410018552758E-2</v>
      </c>
      <c r="H6" s="33">
        <f>AVERAGE(I65:I84)</f>
        <v>3.6685804583868317E-2</v>
      </c>
      <c r="I6" s="33">
        <f>AVERAGE(I34:I63)</f>
        <v>5.8355497341286804E-2</v>
      </c>
      <c r="J6" s="15"/>
    </row>
    <row r="7" spans="1:10">
      <c r="A7" s="14" t="s">
        <v>38</v>
      </c>
      <c r="B7" s="32"/>
      <c r="C7" s="32"/>
      <c r="D7" s="33">
        <f>AVERAGE(J24:J141)</f>
        <v>8.7018309129099497E-2</v>
      </c>
      <c r="E7" s="33">
        <f>AVERAGE(J85:J141)</f>
        <v>8.6416940026754124E-2</v>
      </c>
      <c r="F7" s="34">
        <f>AVERAGE(J24:J33)</f>
        <v>0.15200121353379578</v>
      </c>
      <c r="G7" s="33">
        <f>AVERAGE(J64:J64)</f>
        <v>0.15259740259740273</v>
      </c>
      <c r="H7" s="33">
        <f>AVERAGE(J65:J84)</f>
        <v>5.5304174361795355E-2</v>
      </c>
      <c r="I7" s="33">
        <f>AVERAGE(J34:J63)</f>
        <v>8.5456729017916164E-2</v>
      </c>
      <c r="J7" s="15"/>
    </row>
    <row r="8" spans="1:10">
      <c r="D8" s="9"/>
    </row>
    <row r="9" spans="1:10">
      <c r="A9" s="11" t="s">
        <v>32</v>
      </c>
      <c r="D9" s="5">
        <v>93</v>
      </c>
    </row>
    <row r="10" spans="1:10">
      <c r="A10" s="11" t="s">
        <v>33</v>
      </c>
      <c r="D10" s="5">
        <v>74</v>
      </c>
    </row>
    <row r="11" spans="1:10">
      <c r="A11" s="11" t="s">
        <v>34</v>
      </c>
      <c r="D11" s="5">
        <v>59</v>
      </c>
    </row>
    <row r="12" spans="1:10">
      <c r="A12" s="11" t="s">
        <v>35</v>
      </c>
      <c r="D12" s="5">
        <v>113</v>
      </c>
    </row>
    <row r="13" spans="1:10">
      <c r="A13" s="11" t="s">
        <v>36</v>
      </c>
      <c r="D13" s="5">
        <v>58</v>
      </c>
    </row>
    <row r="14" spans="1:10">
      <c r="D14" s="5"/>
    </row>
    <row r="15" spans="1:10">
      <c r="A15" s="7" t="s">
        <v>20</v>
      </c>
    </row>
    <row r="16" spans="1:10">
      <c r="A16" s="3" t="s">
        <v>21</v>
      </c>
    </row>
    <row r="17" spans="1:12">
      <c r="A17" s="3" t="s">
        <v>23</v>
      </c>
    </row>
    <row r="18" spans="1:12">
      <c r="A18" s="3" t="s">
        <v>26</v>
      </c>
    </row>
    <row r="19" spans="1:12">
      <c r="A19" s="3" t="s">
        <v>24</v>
      </c>
    </row>
    <row r="20" spans="1:12">
      <c r="A20" s="3" t="s">
        <v>25</v>
      </c>
    </row>
    <row r="23" spans="1:12" ht="32.25" customHeight="1" thickBot="1">
      <c r="A23" s="1" t="s">
        <v>0</v>
      </c>
      <c r="B23" s="1" t="s">
        <v>1</v>
      </c>
      <c r="C23" s="1" t="s">
        <v>2</v>
      </c>
      <c r="D23" s="1" t="s">
        <v>3</v>
      </c>
      <c r="E23" s="2" t="s">
        <v>7</v>
      </c>
      <c r="F23" s="2" t="s">
        <v>22</v>
      </c>
      <c r="G23" s="2" t="s">
        <v>8</v>
      </c>
      <c r="H23" s="2" t="s">
        <v>9</v>
      </c>
      <c r="I23" s="2" t="s">
        <v>10</v>
      </c>
      <c r="J23" s="2" t="s">
        <v>13</v>
      </c>
      <c r="K23" s="2" t="s">
        <v>11</v>
      </c>
      <c r="L23" s="2" t="s">
        <v>12</v>
      </c>
    </row>
    <row r="24" spans="1:12" ht="15" customHeight="1" thickBot="1">
      <c r="A24" s="26">
        <v>44536</v>
      </c>
      <c r="B24" s="16">
        <v>0.25</v>
      </c>
      <c r="C24" s="17" t="s">
        <v>70</v>
      </c>
      <c r="D24" s="17" t="s">
        <v>39</v>
      </c>
      <c r="E24" s="18">
        <v>27.02</v>
      </c>
      <c r="F24" s="18">
        <v>31.64</v>
      </c>
      <c r="G24" s="18">
        <v>31.94</v>
      </c>
      <c r="H24" s="18">
        <v>31.97</v>
      </c>
      <c r="I24" s="4">
        <f t="shared" ref="I24:I55" si="0">(G24-E24)/E24</f>
        <v>0.18208734270910443</v>
      </c>
      <c r="J24" s="4">
        <f t="shared" ref="J24:J55" si="1">(H24-E24)/E24</f>
        <v>0.18319763138415987</v>
      </c>
      <c r="K24" s="3">
        <f>IF(I24&gt;0,1,0)</f>
        <v>1</v>
      </c>
      <c r="L24" s="3">
        <f>IF(J24&gt;0,1,0)</f>
        <v>1</v>
      </c>
    </row>
    <row r="25" spans="1:12" ht="14.25" customHeight="1" thickBot="1">
      <c r="A25" s="26">
        <v>44537</v>
      </c>
      <c r="B25" s="16">
        <v>0.35416666666666669</v>
      </c>
      <c r="C25" s="17" t="s">
        <v>79</v>
      </c>
      <c r="D25" s="17" t="s">
        <v>39</v>
      </c>
      <c r="E25" s="18">
        <v>5.17</v>
      </c>
      <c r="F25" s="18">
        <v>6.77</v>
      </c>
      <c r="G25" s="18">
        <v>7.2</v>
      </c>
      <c r="H25" s="18">
        <v>7.58</v>
      </c>
      <c r="I25" s="4">
        <f t="shared" si="0"/>
        <v>0.39264990328820121</v>
      </c>
      <c r="J25" s="4">
        <f t="shared" si="1"/>
        <v>0.46615087040618958</v>
      </c>
      <c r="K25" s="3">
        <f t="shared" ref="K25:K88" si="2">IF(I25&gt;0,1,0)</f>
        <v>1</v>
      </c>
      <c r="L25" s="3">
        <f t="shared" ref="L25:L88" si="3">IF(J25&gt;0,1,0)</f>
        <v>1</v>
      </c>
    </row>
    <row r="26" spans="1:12" ht="15.75" customHeight="1" thickBot="1">
      <c r="A26" s="26">
        <v>44543</v>
      </c>
      <c r="B26" s="16">
        <v>0.70833333333333337</v>
      </c>
      <c r="C26" s="17" t="s">
        <v>107</v>
      </c>
      <c r="D26" s="17" t="s">
        <v>39</v>
      </c>
      <c r="E26" s="18">
        <v>66.95</v>
      </c>
      <c r="F26" s="18">
        <v>66.959999999999994</v>
      </c>
      <c r="G26" s="18">
        <v>67.239999999999995</v>
      </c>
      <c r="H26" s="18">
        <v>68.53</v>
      </c>
      <c r="I26" s="4">
        <f t="shared" si="0"/>
        <v>4.3315907393576105E-3</v>
      </c>
      <c r="J26" s="4">
        <f t="shared" si="1"/>
        <v>2.3599701269604156E-2</v>
      </c>
      <c r="K26" s="3">
        <f t="shared" si="2"/>
        <v>1</v>
      </c>
      <c r="L26" s="3">
        <f t="shared" si="3"/>
        <v>1</v>
      </c>
    </row>
    <row r="27" spans="1:12" ht="15" customHeight="1" thickBot="1">
      <c r="A27" s="26">
        <v>44546</v>
      </c>
      <c r="B27" s="16">
        <v>0.34962962962962968</v>
      </c>
      <c r="C27" s="17" t="s">
        <v>119</v>
      </c>
      <c r="D27" s="17" t="s">
        <v>39</v>
      </c>
      <c r="E27" s="20">
        <v>8.89</v>
      </c>
      <c r="F27" s="18">
        <v>8.99</v>
      </c>
      <c r="G27" s="18">
        <v>10.43</v>
      </c>
      <c r="H27" s="18">
        <v>10.43</v>
      </c>
      <c r="I27" s="4">
        <f t="shared" si="0"/>
        <v>0.1732283464566928</v>
      </c>
      <c r="J27" s="4">
        <f t="shared" si="1"/>
        <v>0.1732283464566928</v>
      </c>
      <c r="K27" s="3">
        <f t="shared" si="2"/>
        <v>1</v>
      </c>
      <c r="L27" s="3">
        <f t="shared" si="3"/>
        <v>1</v>
      </c>
    </row>
    <row r="28" spans="1:12" ht="12.75" customHeight="1" thickBot="1">
      <c r="A28" s="26">
        <v>44547</v>
      </c>
      <c r="B28" s="16">
        <v>0.29166666666666669</v>
      </c>
      <c r="C28" s="17" t="s">
        <v>125</v>
      </c>
      <c r="D28" s="17" t="s">
        <v>39</v>
      </c>
      <c r="E28" s="18">
        <v>48.92</v>
      </c>
      <c r="F28" s="18">
        <v>56.13</v>
      </c>
      <c r="G28" s="23">
        <v>56.4</v>
      </c>
      <c r="H28" s="23">
        <v>56.68</v>
      </c>
      <c r="I28" s="4">
        <f t="shared" si="0"/>
        <v>0.15290269828291081</v>
      </c>
      <c r="J28" s="4">
        <f t="shared" si="1"/>
        <v>0.15862632869991819</v>
      </c>
      <c r="K28" s="3">
        <f t="shared" si="2"/>
        <v>1</v>
      </c>
      <c r="L28" s="3">
        <f t="shared" si="3"/>
        <v>1</v>
      </c>
    </row>
    <row r="29" spans="1:12" ht="12" customHeight="1" thickBot="1">
      <c r="A29" s="26">
        <v>44549</v>
      </c>
      <c r="B29" s="16">
        <v>0.75</v>
      </c>
      <c r="C29" s="17" t="s">
        <v>129</v>
      </c>
      <c r="D29" s="17" t="s">
        <v>39</v>
      </c>
      <c r="E29" s="18">
        <v>20.05</v>
      </c>
      <c r="F29" s="18">
        <v>27.04</v>
      </c>
      <c r="G29" s="18">
        <v>27.29</v>
      </c>
      <c r="H29" s="18">
        <v>27.29</v>
      </c>
      <c r="I29" s="4">
        <f t="shared" si="0"/>
        <v>0.36109725685785526</v>
      </c>
      <c r="J29" s="4">
        <f t="shared" si="1"/>
        <v>0.36109725685785526</v>
      </c>
      <c r="K29" s="3">
        <f t="shared" si="2"/>
        <v>1</v>
      </c>
      <c r="L29" s="3">
        <f t="shared" si="3"/>
        <v>1</v>
      </c>
    </row>
    <row r="30" spans="1:12" ht="14.25" customHeight="1" thickBot="1">
      <c r="A30" s="26">
        <v>44550</v>
      </c>
      <c r="B30" s="16">
        <v>0.28125</v>
      </c>
      <c r="C30" s="17" t="s">
        <v>130</v>
      </c>
      <c r="D30" s="17" t="s">
        <v>39</v>
      </c>
      <c r="E30" s="18">
        <v>58.69</v>
      </c>
      <c r="F30" s="18">
        <v>55.01</v>
      </c>
      <c r="G30" s="18">
        <v>58.26</v>
      </c>
      <c r="H30" s="23">
        <v>58.26</v>
      </c>
      <c r="I30" s="4">
        <f t="shared" si="0"/>
        <v>-7.3266314533992115E-3</v>
      </c>
      <c r="J30" s="4">
        <f t="shared" si="1"/>
        <v>-7.3266314533992115E-3</v>
      </c>
      <c r="K30" s="3">
        <f t="shared" si="2"/>
        <v>0</v>
      </c>
      <c r="L30" s="3">
        <f t="shared" si="3"/>
        <v>0</v>
      </c>
    </row>
    <row r="31" spans="1:12" ht="13.5" customHeight="1" thickBot="1">
      <c r="A31" s="26">
        <v>44550</v>
      </c>
      <c r="B31" s="16">
        <v>0.28125</v>
      </c>
      <c r="C31" s="17" t="s">
        <v>131</v>
      </c>
      <c r="D31" s="17" t="s">
        <v>39</v>
      </c>
      <c r="E31" s="18">
        <v>92.79</v>
      </c>
      <c r="F31" s="18">
        <v>90</v>
      </c>
      <c r="G31" s="23">
        <v>92.51</v>
      </c>
      <c r="H31" s="18">
        <v>92.51</v>
      </c>
      <c r="I31" s="4">
        <f t="shared" si="0"/>
        <v>-3.0175665481194216E-3</v>
      </c>
      <c r="J31" s="4">
        <f t="shared" si="1"/>
        <v>-3.0175665481194216E-3</v>
      </c>
      <c r="K31" s="3">
        <f t="shared" si="2"/>
        <v>0</v>
      </c>
      <c r="L31" s="3">
        <f t="shared" si="3"/>
        <v>0</v>
      </c>
    </row>
    <row r="32" spans="1:12" ht="13.5" customHeight="1" thickBot="1">
      <c r="A32" s="26">
        <v>44550</v>
      </c>
      <c r="B32" s="16">
        <v>0.35416666666666669</v>
      </c>
      <c r="C32" s="17" t="s">
        <v>132</v>
      </c>
      <c r="D32" s="17" t="s">
        <v>39</v>
      </c>
      <c r="E32" s="23">
        <v>47.5</v>
      </c>
      <c r="F32" s="23">
        <v>48.46</v>
      </c>
      <c r="G32" s="23">
        <v>49.2</v>
      </c>
      <c r="H32" s="23">
        <v>51.19</v>
      </c>
      <c r="I32" s="4">
        <f t="shared" si="0"/>
        <v>3.5789473684210586E-2</v>
      </c>
      <c r="J32" s="4">
        <f t="shared" si="1"/>
        <v>7.7684210526315745E-2</v>
      </c>
      <c r="K32" s="3">
        <f t="shared" si="2"/>
        <v>1</v>
      </c>
      <c r="L32" s="3">
        <f t="shared" si="3"/>
        <v>1</v>
      </c>
    </row>
    <row r="33" spans="1:12" ht="13.5" customHeight="1" thickBot="1">
      <c r="A33" s="26">
        <v>44550</v>
      </c>
      <c r="B33" s="16">
        <v>0.35416666666666669</v>
      </c>
      <c r="C33" s="17" t="s">
        <v>133</v>
      </c>
      <c r="D33" s="17" t="s">
        <v>39</v>
      </c>
      <c r="E33" s="23">
        <v>42.41</v>
      </c>
      <c r="F33" s="23">
        <v>43.69</v>
      </c>
      <c r="G33" s="23">
        <v>44.13</v>
      </c>
      <c r="H33" s="23">
        <v>46.09</v>
      </c>
      <c r="I33" s="4">
        <f t="shared" si="0"/>
        <v>4.0556472530063808E-2</v>
      </c>
      <c r="J33" s="4">
        <f t="shared" si="1"/>
        <v>8.6771987738741035E-2</v>
      </c>
      <c r="K33" s="3">
        <f t="shared" si="2"/>
        <v>1</v>
      </c>
      <c r="L33" s="3">
        <f t="shared" si="3"/>
        <v>1</v>
      </c>
    </row>
    <row r="34" spans="1:12" ht="15.75" thickBot="1">
      <c r="A34" s="26">
        <v>44531</v>
      </c>
      <c r="B34" s="16">
        <v>0.29166666666666669</v>
      </c>
      <c r="C34" s="17" t="s">
        <v>53</v>
      </c>
      <c r="D34" s="17" t="s">
        <v>17</v>
      </c>
      <c r="E34" s="18">
        <v>5.77</v>
      </c>
      <c r="F34" s="18">
        <v>5.57</v>
      </c>
      <c r="G34" s="18">
        <v>5.92</v>
      </c>
      <c r="H34" s="18">
        <v>5.92</v>
      </c>
      <c r="I34" s="4">
        <f t="shared" si="0"/>
        <v>2.5996533795493999E-2</v>
      </c>
      <c r="J34" s="4">
        <f t="shared" si="1"/>
        <v>2.5996533795493999E-2</v>
      </c>
      <c r="K34" s="3">
        <f t="shared" si="2"/>
        <v>1</v>
      </c>
      <c r="L34" s="3">
        <f t="shared" si="3"/>
        <v>1</v>
      </c>
    </row>
    <row r="35" spans="1:12" ht="15.75" thickBot="1">
      <c r="A35" s="26">
        <v>44531</v>
      </c>
      <c r="B35" s="16">
        <v>0.3125</v>
      </c>
      <c r="C35" s="17" t="s">
        <v>54</v>
      </c>
      <c r="D35" s="17" t="s">
        <v>17</v>
      </c>
      <c r="E35" s="18">
        <v>186.94</v>
      </c>
      <c r="F35" s="18">
        <v>205</v>
      </c>
      <c r="G35" s="18">
        <v>205.85</v>
      </c>
      <c r="H35" s="18">
        <v>208.16</v>
      </c>
      <c r="I35" s="4">
        <f t="shared" si="0"/>
        <v>0.10115545094682785</v>
      </c>
      <c r="J35" s="4">
        <f t="shared" si="1"/>
        <v>0.11351235690595912</v>
      </c>
      <c r="K35" s="3">
        <f t="shared" si="2"/>
        <v>1</v>
      </c>
      <c r="L35" s="3">
        <f t="shared" si="3"/>
        <v>1</v>
      </c>
    </row>
    <row r="36" spans="1:12" ht="15.75" thickBot="1">
      <c r="A36" s="26">
        <v>44531</v>
      </c>
      <c r="B36" s="16">
        <v>0.3125</v>
      </c>
      <c r="C36" s="17" t="s">
        <v>55</v>
      </c>
      <c r="D36" s="17" t="s">
        <v>17</v>
      </c>
      <c r="E36" s="18">
        <v>3.04</v>
      </c>
      <c r="F36" s="18">
        <v>3.12</v>
      </c>
      <c r="G36" s="18">
        <v>3.42</v>
      </c>
      <c r="H36" s="18">
        <v>3.42</v>
      </c>
      <c r="I36" s="4">
        <f t="shared" si="0"/>
        <v>0.12499999999999996</v>
      </c>
      <c r="J36" s="4">
        <f t="shared" si="1"/>
        <v>0.12499999999999996</v>
      </c>
      <c r="K36" s="3">
        <f t="shared" si="2"/>
        <v>1</v>
      </c>
      <c r="L36" s="3">
        <f t="shared" si="3"/>
        <v>1</v>
      </c>
    </row>
    <row r="37" spans="1:12" ht="15.75" thickBot="1">
      <c r="A37" s="26">
        <v>44531</v>
      </c>
      <c r="B37" s="16">
        <v>0.67013888888888884</v>
      </c>
      <c r="C37" s="17" t="s">
        <v>59</v>
      </c>
      <c r="D37" s="17" t="s">
        <v>17</v>
      </c>
      <c r="E37" s="18">
        <v>40.25</v>
      </c>
      <c r="F37" s="18">
        <v>39.86</v>
      </c>
      <c r="G37" s="18">
        <v>42</v>
      </c>
      <c r="H37" s="18">
        <v>43.16</v>
      </c>
      <c r="I37" s="4">
        <f t="shared" si="0"/>
        <v>4.3478260869565216E-2</v>
      </c>
      <c r="J37" s="4">
        <f t="shared" si="1"/>
        <v>7.2298136645962643E-2</v>
      </c>
      <c r="K37" s="3">
        <f t="shared" si="2"/>
        <v>1</v>
      </c>
      <c r="L37" s="3">
        <f t="shared" si="3"/>
        <v>1</v>
      </c>
    </row>
    <row r="38" spans="1:12" ht="15.75" thickBot="1">
      <c r="A38" s="26">
        <v>44531</v>
      </c>
      <c r="B38" s="16">
        <v>0.66666666666666663</v>
      </c>
      <c r="C38" s="17" t="s">
        <v>60</v>
      </c>
      <c r="D38" s="17" t="s">
        <v>17</v>
      </c>
      <c r="E38" s="18">
        <v>200.8</v>
      </c>
      <c r="F38" s="18">
        <v>201.17</v>
      </c>
      <c r="G38" s="18">
        <v>203.1</v>
      </c>
      <c r="H38" s="18">
        <v>213.91</v>
      </c>
      <c r="I38" s="4">
        <f t="shared" si="0"/>
        <v>1.1454183266932186E-2</v>
      </c>
      <c r="J38" s="4">
        <f t="shared" si="1"/>
        <v>6.5288844621513867E-2</v>
      </c>
      <c r="K38" s="3">
        <f t="shared" si="2"/>
        <v>1</v>
      </c>
      <c r="L38" s="3">
        <f t="shared" si="3"/>
        <v>1</v>
      </c>
    </row>
    <row r="39" spans="1:12" ht="15" customHeight="1" thickBot="1">
      <c r="A39" s="26">
        <v>44536</v>
      </c>
      <c r="B39" s="16">
        <v>0.3125</v>
      </c>
      <c r="C39" s="17" t="s">
        <v>71</v>
      </c>
      <c r="D39" s="17" t="s">
        <v>17</v>
      </c>
      <c r="E39" s="18">
        <v>103.56</v>
      </c>
      <c r="F39" s="18">
        <v>100.24</v>
      </c>
      <c r="G39" s="18">
        <v>104.21</v>
      </c>
      <c r="H39" s="18">
        <v>106.4</v>
      </c>
      <c r="I39" s="4">
        <f t="shared" si="0"/>
        <v>6.2765546543065995E-3</v>
      </c>
      <c r="J39" s="4">
        <f t="shared" si="1"/>
        <v>2.7423715720355381E-2</v>
      </c>
      <c r="K39" s="3">
        <f t="shared" si="2"/>
        <v>1</v>
      </c>
      <c r="L39" s="3">
        <f t="shared" si="3"/>
        <v>1</v>
      </c>
    </row>
    <row r="40" spans="1:12" ht="15" customHeight="1" thickBot="1">
      <c r="A40" s="26">
        <v>44536</v>
      </c>
      <c r="B40" s="16">
        <v>0.29166666666666669</v>
      </c>
      <c r="C40" s="17" t="s">
        <v>72</v>
      </c>
      <c r="D40" s="17" t="s">
        <v>17</v>
      </c>
      <c r="E40" s="18">
        <v>6.16</v>
      </c>
      <c r="F40" s="18">
        <v>6.18</v>
      </c>
      <c r="G40" s="18">
        <v>6.33</v>
      </c>
      <c r="H40" s="18">
        <v>7.39</v>
      </c>
      <c r="I40" s="4">
        <f t="shared" si="0"/>
        <v>2.7597402597402586E-2</v>
      </c>
      <c r="J40" s="4">
        <f t="shared" si="1"/>
        <v>0.19967532467532459</v>
      </c>
      <c r="K40" s="3">
        <f t="shared" si="2"/>
        <v>1</v>
      </c>
      <c r="L40" s="3">
        <f t="shared" si="3"/>
        <v>1</v>
      </c>
    </row>
    <row r="41" spans="1:12" ht="13.5" customHeight="1" thickBot="1">
      <c r="A41" s="26">
        <v>44537</v>
      </c>
      <c r="B41" s="16">
        <v>0.29166666666666669</v>
      </c>
      <c r="C41" s="17" t="s">
        <v>80</v>
      </c>
      <c r="D41" s="17" t="s">
        <v>17</v>
      </c>
      <c r="E41" s="18">
        <v>29.92</v>
      </c>
      <c r="F41" s="18">
        <v>32.11</v>
      </c>
      <c r="G41" s="18">
        <v>34.42</v>
      </c>
      <c r="H41" s="18">
        <v>36.090000000000003</v>
      </c>
      <c r="I41" s="4">
        <f t="shared" si="0"/>
        <v>0.15040106951871657</v>
      </c>
      <c r="J41" s="4">
        <f t="shared" si="1"/>
        <v>0.206216577540107</v>
      </c>
      <c r="K41" s="3">
        <f t="shared" si="2"/>
        <v>1</v>
      </c>
      <c r="L41" s="3">
        <f t="shared" si="3"/>
        <v>1</v>
      </c>
    </row>
    <row r="42" spans="1:12" ht="14.25" customHeight="1" thickBot="1">
      <c r="A42" s="26">
        <v>44537</v>
      </c>
      <c r="B42" s="16">
        <v>0.67708333333333337</v>
      </c>
      <c r="C42" s="17" t="s">
        <v>82</v>
      </c>
      <c r="D42" s="17" t="s">
        <v>17</v>
      </c>
      <c r="E42" s="18">
        <v>2.1219999999999999</v>
      </c>
      <c r="F42" s="18">
        <v>2.13</v>
      </c>
      <c r="G42" s="18">
        <v>2.5099999999999998</v>
      </c>
      <c r="H42" s="21">
        <v>2.5099999999999998</v>
      </c>
      <c r="I42" s="4">
        <f t="shared" si="0"/>
        <v>0.18284637134778506</v>
      </c>
      <c r="J42" s="4">
        <f t="shared" si="1"/>
        <v>0.18284637134778506</v>
      </c>
      <c r="K42" s="3">
        <f t="shared" si="2"/>
        <v>1</v>
      </c>
      <c r="L42" s="3">
        <f t="shared" si="3"/>
        <v>1</v>
      </c>
    </row>
    <row r="43" spans="1:12" ht="15.75" customHeight="1" thickBot="1">
      <c r="A43" s="26">
        <v>44537</v>
      </c>
      <c r="B43" s="16">
        <v>0.66666666666666663</v>
      </c>
      <c r="C43" s="17" t="s">
        <v>83</v>
      </c>
      <c r="D43" s="17" t="s">
        <v>17</v>
      </c>
      <c r="E43" s="18">
        <v>82.25</v>
      </c>
      <c r="F43" s="18">
        <v>84.26</v>
      </c>
      <c r="G43" s="18">
        <v>86</v>
      </c>
      <c r="H43" s="18">
        <v>86</v>
      </c>
      <c r="I43" s="4">
        <f t="shared" si="0"/>
        <v>4.5592705167173252E-2</v>
      </c>
      <c r="J43" s="4">
        <f t="shared" si="1"/>
        <v>4.5592705167173252E-2</v>
      </c>
      <c r="K43" s="3">
        <f t="shared" si="2"/>
        <v>1</v>
      </c>
      <c r="L43" s="3">
        <f t="shared" si="3"/>
        <v>1</v>
      </c>
    </row>
    <row r="44" spans="1:12" ht="12.75" customHeight="1" thickBot="1">
      <c r="A44" s="26">
        <v>44538</v>
      </c>
      <c r="B44" s="16">
        <v>0.29166666666666669</v>
      </c>
      <c r="C44" s="17" t="s">
        <v>84</v>
      </c>
      <c r="D44" s="17" t="s">
        <v>17</v>
      </c>
      <c r="E44" s="18">
        <v>9.5500000000000007</v>
      </c>
      <c r="F44" s="18">
        <v>9.57</v>
      </c>
      <c r="G44" s="18">
        <v>9.7200000000000006</v>
      </c>
      <c r="H44" s="18">
        <v>10.01</v>
      </c>
      <c r="I44" s="4">
        <f t="shared" si="0"/>
        <v>1.7801047120418838E-2</v>
      </c>
      <c r="J44" s="4">
        <f t="shared" si="1"/>
        <v>4.8167539267015606E-2</v>
      </c>
      <c r="K44" s="3">
        <f t="shared" si="2"/>
        <v>1</v>
      </c>
      <c r="L44" s="3">
        <f t="shared" si="3"/>
        <v>1</v>
      </c>
    </row>
    <row r="45" spans="1:12" ht="17.25" customHeight="1" thickBot="1">
      <c r="A45" s="26">
        <v>44539</v>
      </c>
      <c r="B45" s="16">
        <v>0.26041666666666669</v>
      </c>
      <c r="C45" s="17" t="s">
        <v>86</v>
      </c>
      <c r="D45" s="17" t="s">
        <v>17</v>
      </c>
      <c r="E45" s="18">
        <v>20.83</v>
      </c>
      <c r="F45" s="18">
        <v>20.97</v>
      </c>
      <c r="G45" s="18">
        <v>22.15</v>
      </c>
      <c r="H45" s="18">
        <v>22.15</v>
      </c>
      <c r="I45" s="4">
        <f t="shared" si="0"/>
        <v>6.3370139222275579E-2</v>
      </c>
      <c r="J45" s="4">
        <f t="shared" si="1"/>
        <v>6.3370139222275579E-2</v>
      </c>
      <c r="K45" s="3">
        <f t="shared" si="2"/>
        <v>1</v>
      </c>
      <c r="L45" s="3">
        <f t="shared" si="3"/>
        <v>1</v>
      </c>
    </row>
    <row r="46" spans="1:12" ht="12.75" customHeight="1" thickBot="1">
      <c r="A46" s="26">
        <v>44543</v>
      </c>
      <c r="B46" s="16">
        <v>0.29166666666666669</v>
      </c>
      <c r="C46" s="17" t="s">
        <v>44</v>
      </c>
      <c r="D46" s="17" t="s">
        <v>17</v>
      </c>
      <c r="E46" s="18">
        <v>16.809999999999999</v>
      </c>
      <c r="F46" s="18">
        <v>17.059999999999999</v>
      </c>
      <c r="G46" s="18">
        <v>17.13</v>
      </c>
      <c r="H46" s="18">
        <v>17.48</v>
      </c>
      <c r="I46" s="4">
        <f t="shared" si="0"/>
        <v>1.9036287923854867E-2</v>
      </c>
      <c r="J46" s="4">
        <f t="shared" si="1"/>
        <v>3.9857227840571191E-2</v>
      </c>
      <c r="K46" s="3">
        <f t="shared" si="2"/>
        <v>1</v>
      </c>
      <c r="L46" s="3">
        <f t="shared" si="3"/>
        <v>1</v>
      </c>
    </row>
    <row r="47" spans="1:12" ht="16.5" customHeight="1" thickBot="1">
      <c r="A47" s="26">
        <v>44543</v>
      </c>
      <c r="B47" s="16">
        <v>0.33333333333333331</v>
      </c>
      <c r="C47" s="17" t="s">
        <v>99</v>
      </c>
      <c r="D47" s="17" t="s">
        <v>17</v>
      </c>
      <c r="E47" s="18">
        <v>11.68</v>
      </c>
      <c r="F47" s="18">
        <v>11.14</v>
      </c>
      <c r="G47" s="18">
        <v>11.71</v>
      </c>
      <c r="H47" s="18">
        <v>12.51</v>
      </c>
      <c r="I47" s="4">
        <f t="shared" si="0"/>
        <v>2.5684931506850289E-3</v>
      </c>
      <c r="J47" s="4">
        <f t="shared" si="1"/>
        <v>7.1061643835616445E-2</v>
      </c>
      <c r="K47" s="3">
        <f t="shared" si="2"/>
        <v>1</v>
      </c>
      <c r="L47" s="3">
        <f t="shared" si="3"/>
        <v>1</v>
      </c>
    </row>
    <row r="48" spans="1:12" ht="14.25" customHeight="1" thickBot="1">
      <c r="A48" s="26">
        <v>44543</v>
      </c>
      <c r="B48" s="16">
        <v>0.35416666666666669</v>
      </c>
      <c r="C48" s="17" t="s">
        <v>100</v>
      </c>
      <c r="D48" s="17" t="s">
        <v>17</v>
      </c>
      <c r="E48" s="18">
        <v>6.25</v>
      </c>
      <c r="F48" s="18">
        <v>6.11</v>
      </c>
      <c r="G48" s="18">
        <v>6.94</v>
      </c>
      <c r="H48" s="18">
        <v>6.94</v>
      </c>
      <c r="I48" s="4">
        <f t="shared" si="0"/>
        <v>0.11040000000000007</v>
      </c>
      <c r="J48" s="4">
        <f t="shared" si="1"/>
        <v>0.11040000000000007</v>
      </c>
      <c r="K48" s="3">
        <f t="shared" si="2"/>
        <v>1</v>
      </c>
      <c r="L48" s="3">
        <f t="shared" si="3"/>
        <v>1</v>
      </c>
    </row>
    <row r="49" spans="1:12" ht="12" customHeight="1" thickBot="1">
      <c r="A49" s="26">
        <v>44543</v>
      </c>
      <c r="B49" s="16">
        <v>0.29166666666666669</v>
      </c>
      <c r="C49" s="17" t="s">
        <v>84</v>
      </c>
      <c r="D49" s="17" t="s">
        <v>17</v>
      </c>
      <c r="E49" s="18">
        <v>9.1300000000000008</v>
      </c>
      <c r="F49" s="18">
        <v>9.9499999999999993</v>
      </c>
      <c r="G49" s="18">
        <v>10.01</v>
      </c>
      <c r="H49" s="18">
        <v>10.28</v>
      </c>
      <c r="I49" s="4">
        <f t="shared" si="0"/>
        <v>9.6385542168674579E-2</v>
      </c>
      <c r="J49" s="4">
        <f t="shared" si="1"/>
        <v>0.125958378970427</v>
      </c>
      <c r="K49" s="3">
        <f t="shared" si="2"/>
        <v>1</v>
      </c>
      <c r="L49" s="3">
        <f t="shared" si="3"/>
        <v>1</v>
      </c>
    </row>
    <row r="50" spans="1:12" ht="15" customHeight="1" thickBot="1">
      <c r="A50" s="26">
        <v>44544</v>
      </c>
      <c r="B50" s="16">
        <v>0.29166666666666669</v>
      </c>
      <c r="C50" s="17" t="s">
        <v>108</v>
      </c>
      <c r="D50" s="17" t="s">
        <v>17</v>
      </c>
      <c r="E50" s="18">
        <v>1.63</v>
      </c>
      <c r="F50" s="18">
        <v>1.18</v>
      </c>
      <c r="G50" s="18">
        <v>1.39</v>
      </c>
      <c r="H50" s="18">
        <v>1.58</v>
      </c>
      <c r="I50" s="4">
        <f t="shared" si="0"/>
        <v>-0.14723926380368099</v>
      </c>
      <c r="J50" s="4">
        <f t="shared" si="1"/>
        <v>-3.0674846625766763E-2</v>
      </c>
      <c r="K50" s="3">
        <f t="shared" si="2"/>
        <v>0</v>
      </c>
      <c r="L50" s="3">
        <f t="shared" si="3"/>
        <v>0</v>
      </c>
    </row>
    <row r="51" spans="1:12" ht="15.75" customHeight="1" thickBot="1">
      <c r="A51" s="26">
        <v>44545</v>
      </c>
      <c r="B51" s="16">
        <v>0.36458333333333331</v>
      </c>
      <c r="C51" s="17" t="s">
        <v>114</v>
      </c>
      <c r="D51" s="17" t="s">
        <v>17</v>
      </c>
      <c r="E51" s="18">
        <v>328.24</v>
      </c>
      <c r="F51" s="18">
        <v>331.66</v>
      </c>
      <c r="G51" s="18">
        <v>334.9</v>
      </c>
      <c r="H51" s="18">
        <v>348.77</v>
      </c>
      <c r="I51" s="4">
        <f t="shared" si="0"/>
        <v>2.0290031684133462E-2</v>
      </c>
      <c r="J51" s="4">
        <f t="shared" si="1"/>
        <v>6.2545698269558775E-2</v>
      </c>
      <c r="K51" s="3">
        <f t="shared" si="2"/>
        <v>1</v>
      </c>
      <c r="L51" s="3">
        <f t="shared" si="3"/>
        <v>1</v>
      </c>
    </row>
    <row r="52" spans="1:12" ht="14.25" customHeight="1" thickBot="1">
      <c r="A52" s="26">
        <v>44545</v>
      </c>
      <c r="B52" s="16">
        <v>0.29166666666666669</v>
      </c>
      <c r="C52" s="17" t="s">
        <v>115</v>
      </c>
      <c r="D52" s="17" t="s">
        <v>17</v>
      </c>
      <c r="E52" s="18">
        <v>26.35</v>
      </c>
      <c r="F52" s="18">
        <v>29.15</v>
      </c>
      <c r="G52" s="18">
        <v>29.53</v>
      </c>
      <c r="H52" s="18">
        <v>30.34</v>
      </c>
      <c r="I52" s="4">
        <f t="shared" si="0"/>
        <v>0.12068311195445919</v>
      </c>
      <c r="J52" s="4">
        <f t="shared" si="1"/>
        <v>0.15142314990512326</v>
      </c>
      <c r="K52" s="3">
        <f t="shared" si="2"/>
        <v>1</v>
      </c>
      <c r="L52" s="3">
        <f t="shared" si="3"/>
        <v>1</v>
      </c>
    </row>
    <row r="53" spans="1:12" ht="15.75" customHeight="1" thickBot="1">
      <c r="A53" s="26">
        <v>44546</v>
      </c>
      <c r="B53" s="16">
        <v>0.35416666666666669</v>
      </c>
      <c r="C53" s="17" t="s">
        <v>120</v>
      </c>
      <c r="D53" s="17" t="s">
        <v>17</v>
      </c>
      <c r="E53" s="18">
        <v>21.9</v>
      </c>
      <c r="F53" s="18">
        <v>21.81</v>
      </c>
      <c r="G53" s="18">
        <v>22.8</v>
      </c>
      <c r="H53" s="18">
        <v>24.2</v>
      </c>
      <c r="I53" s="4">
        <f t="shared" si="0"/>
        <v>4.1095890410959006E-2</v>
      </c>
      <c r="J53" s="4">
        <f t="shared" si="1"/>
        <v>0.10502283105022835</v>
      </c>
      <c r="K53" s="3">
        <f t="shared" si="2"/>
        <v>1</v>
      </c>
      <c r="L53" s="3">
        <f t="shared" si="3"/>
        <v>1</v>
      </c>
    </row>
    <row r="54" spans="1:12" ht="13.5" customHeight="1" thickBot="1">
      <c r="A54" s="26">
        <v>44546</v>
      </c>
      <c r="B54" s="16">
        <v>0.3347222222222222</v>
      </c>
      <c r="C54" s="17" t="s">
        <v>121</v>
      </c>
      <c r="D54" s="17" t="s">
        <v>17</v>
      </c>
      <c r="E54" s="18">
        <v>14.19</v>
      </c>
      <c r="F54" s="18">
        <v>14.04</v>
      </c>
      <c r="G54" s="23">
        <v>15.39</v>
      </c>
      <c r="H54" s="18">
        <v>15.9</v>
      </c>
      <c r="I54" s="4">
        <f t="shared" si="0"/>
        <v>8.4566596194503255E-2</v>
      </c>
      <c r="J54" s="4">
        <f t="shared" si="1"/>
        <v>0.12050739957716708</v>
      </c>
      <c r="K54" s="3">
        <f t="shared" si="2"/>
        <v>1</v>
      </c>
      <c r="L54" s="3">
        <f t="shared" si="3"/>
        <v>1</v>
      </c>
    </row>
    <row r="55" spans="1:12" ht="12.75" customHeight="1" thickBot="1">
      <c r="A55" s="26">
        <v>44547</v>
      </c>
      <c r="B55" s="16">
        <v>0.33333333333333331</v>
      </c>
      <c r="C55" s="17" t="s">
        <v>126</v>
      </c>
      <c r="D55" s="17" t="s">
        <v>17</v>
      </c>
      <c r="E55" s="18">
        <v>14.3</v>
      </c>
      <c r="F55" s="18">
        <v>14.86</v>
      </c>
      <c r="G55" s="21">
        <v>15.79</v>
      </c>
      <c r="H55" s="30">
        <v>15.79</v>
      </c>
      <c r="I55" s="4">
        <f t="shared" si="0"/>
        <v>0.10419580419580408</v>
      </c>
      <c r="J55" s="4">
        <f t="shared" si="1"/>
        <v>0.10419580419580408</v>
      </c>
      <c r="K55" s="3">
        <f t="shared" si="2"/>
        <v>1</v>
      </c>
      <c r="L55" s="3">
        <f t="shared" si="3"/>
        <v>1</v>
      </c>
    </row>
    <row r="56" spans="1:12" ht="12.75" customHeight="1" thickBot="1">
      <c r="A56" s="26">
        <v>44547</v>
      </c>
      <c r="B56" s="16">
        <v>0.375</v>
      </c>
      <c r="C56" s="17" t="s">
        <v>127</v>
      </c>
      <c r="D56" s="17" t="s">
        <v>17</v>
      </c>
      <c r="E56" s="18">
        <v>2.5299999999999998</v>
      </c>
      <c r="F56" s="18">
        <v>2.4500000000000002</v>
      </c>
      <c r="G56" s="20">
        <v>3.04</v>
      </c>
      <c r="H56" s="22">
        <v>3.04</v>
      </c>
      <c r="I56" s="4">
        <f t="shared" ref="I56:I87" si="4">(G56-E56)/E56</f>
        <v>0.2015810276679843</v>
      </c>
      <c r="J56" s="4">
        <f t="shared" ref="J56:J87" si="5">(H56-E56)/E56</f>
        <v>0.2015810276679843</v>
      </c>
      <c r="K56" s="3">
        <f t="shared" si="2"/>
        <v>1</v>
      </c>
      <c r="L56" s="3">
        <f t="shared" si="3"/>
        <v>1</v>
      </c>
    </row>
    <row r="57" spans="1:12" ht="15.75" thickBot="1">
      <c r="A57" s="26">
        <v>44547</v>
      </c>
      <c r="B57" s="16">
        <v>0.66666666666666663</v>
      </c>
      <c r="C57" s="17" t="s">
        <v>60</v>
      </c>
      <c r="D57" s="17" t="s">
        <v>17</v>
      </c>
      <c r="E57" s="23">
        <v>222.5</v>
      </c>
      <c r="F57" s="18">
        <v>219.99</v>
      </c>
      <c r="G57" s="18">
        <v>222.49</v>
      </c>
      <c r="H57" s="18">
        <v>225.46</v>
      </c>
      <c r="I57" s="4">
        <f t="shared" si="4"/>
        <v>-4.4943820224678223E-5</v>
      </c>
      <c r="J57" s="4">
        <f t="shared" si="5"/>
        <v>1.330337078651689E-2</v>
      </c>
      <c r="K57" s="3">
        <f t="shared" si="2"/>
        <v>0</v>
      </c>
      <c r="L57" s="3">
        <f t="shared" si="3"/>
        <v>1</v>
      </c>
    </row>
    <row r="58" spans="1:12" ht="15.75" thickBot="1">
      <c r="A58" s="26">
        <v>44550</v>
      </c>
      <c r="B58" s="16">
        <v>0.29166666666666669</v>
      </c>
      <c r="C58" s="17" t="s">
        <v>134</v>
      </c>
      <c r="D58" s="17" t="s">
        <v>17</v>
      </c>
      <c r="E58" s="21">
        <v>2.44</v>
      </c>
      <c r="F58" s="21">
        <v>2.35</v>
      </c>
      <c r="G58" s="21">
        <v>2.4500000000000002</v>
      </c>
      <c r="H58" s="21">
        <v>2.4500000000000002</v>
      </c>
      <c r="I58" s="4">
        <f t="shared" si="4"/>
        <v>4.0983606557377997E-3</v>
      </c>
      <c r="J58" s="4">
        <f t="shared" si="5"/>
        <v>4.0983606557377997E-3</v>
      </c>
      <c r="K58" s="3">
        <f t="shared" si="2"/>
        <v>1</v>
      </c>
      <c r="L58" s="3">
        <f t="shared" si="3"/>
        <v>1</v>
      </c>
    </row>
    <row r="59" spans="1:12" ht="12.75" customHeight="1" thickBot="1">
      <c r="A59" s="26">
        <v>44550</v>
      </c>
      <c r="B59" s="16">
        <v>0.66666666666666663</v>
      </c>
      <c r="C59" s="17" t="s">
        <v>60</v>
      </c>
      <c r="D59" s="17" t="s">
        <v>17</v>
      </c>
      <c r="E59" s="23">
        <v>219.99</v>
      </c>
      <c r="F59" s="23">
        <v>220.92</v>
      </c>
      <c r="G59" s="23">
        <v>223.25</v>
      </c>
      <c r="H59" s="23">
        <v>226.98</v>
      </c>
      <c r="I59" s="4">
        <f t="shared" si="4"/>
        <v>1.4818855402518254E-2</v>
      </c>
      <c r="J59" s="4">
        <f t="shared" si="5"/>
        <v>3.177417155325233E-2</v>
      </c>
      <c r="K59" s="3">
        <f t="shared" si="2"/>
        <v>1</v>
      </c>
      <c r="L59" s="3">
        <f t="shared" si="3"/>
        <v>1</v>
      </c>
    </row>
    <row r="60" spans="1:12" ht="13.5" customHeight="1" thickBot="1">
      <c r="A60" s="26">
        <v>44551</v>
      </c>
      <c r="B60" s="16">
        <v>0.2951388888888889</v>
      </c>
      <c r="C60" s="17" t="s">
        <v>138</v>
      </c>
      <c r="D60" s="17" t="s">
        <v>17</v>
      </c>
      <c r="E60" s="23">
        <v>2.9</v>
      </c>
      <c r="F60" s="23">
        <v>2.89</v>
      </c>
      <c r="G60" s="21">
        <v>3.01</v>
      </c>
      <c r="H60" s="21">
        <v>3.01</v>
      </c>
      <c r="I60" s="4">
        <f t="shared" si="4"/>
        <v>3.7931034482758579E-2</v>
      </c>
      <c r="J60" s="4">
        <f t="shared" si="5"/>
        <v>3.7931034482758579E-2</v>
      </c>
      <c r="K60" s="3">
        <f t="shared" si="2"/>
        <v>1</v>
      </c>
      <c r="L60" s="3">
        <f t="shared" si="3"/>
        <v>1</v>
      </c>
    </row>
    <row r="61" spans="1:12" ht="13.5" customHeight="1" thickBot="1">
      <c r="A61" s="26">
        <v>44552</v>
      </c>
      <c r="B61" s="16">
        <v>0.29166666666666669</v>
      </c>
      <c r="C61" s="17" t="s">
        <v>141</v>
      </c>
      <c r="D61" s="17" t="s">
        <v>17</v>
      </c>
      <c r="E61" s="23">
        <v>1.65</v>
      </c>
      <c r="F61" s="23">
        <v>1.61</v>
      </c>
      <c r="G61" s="23">
        <v>1.67</v>
      </c>
      <c r="H61" s="23">
        <v>1.67</v>
      </c>
      <c r="I61" s="4">
        <f t="shared" si="4"/>
        <v>1.2121212121212133E-2</v>
      </c>
      <c r="J61" s="4">
        <f t="shared" si="5"/>
        <v>1.2121212121212133E-2</v>
      </c>
      <c r="K61" s="3">
        <f t="shared" si="2"/>
        <v>1</v>
      </c>
      <c r="L61" s="3">
        <f t="shared" si="3"/>
        <v>1</v>
      </c>
    </row>
    <row r="62" spans="1:12" s="6" customFormat="1" ht="28.5" customHeight="1" thickBot="1">
      <c r="A62" s="26">
        <v>44557</v>
      </c>
      <c r="B62" s="16">
        <v>0.29166666666666669</v>
      </c>
      <c r="C62" s="17" t="s">
        <v>144</v>
      </c>
      <c r="D62" s="17" t="s">
        <v>17</v>
      </c>
      <c r="E62" s="23">
        <v>1.94</v>
      </c>
      <c r="F62" s="23">
        <v>1.61</v>
      </c>
      <c r="G62" s="23">
        <v>1.79</v>
      </c>
      <c r="H62" s="23">
        <v>1.79</v>
      </c>
      <c r="I62" s="4">
        <f t="shared" si="4"/>
        <v>-7.7319587628865941E-2</v>
      </c>
      <c r="J62" s="4">
        <f t="shared" si="5"/>
        <v>-7.7319587628865941E-2</v>
      </c>
      <c r="K62" s="3">
        <f t="shared" si="2"/>
        <v>0</v>
      </c>
      <c r="L62" s="3">
        <f t="shared" si="3"/>
        <v>0</v>
      </c>
    </row>
    <row r="63" spans="1:12" ht="24.75" customHeight="1" thickBot="1">
      <c r="A63" s="26">
        <v>44560</v>
      </c>
      <c r="B63" s="16">
        <v>0.6875</v>
      </c>
      <c r="C63" s="17" t="s">
        <v>152</v>
      </c>
      <c r="D63" s="17" t="s">
        <v>17</v>
      </c>
      <c r="E63" s="18">
        <v>2.4300000000000002</v>
      </c>
      <c r="F63" s="18">
        <v>2.93</v>
      </c>
      <c r="G63" s="18">
        <v>3.17</v>
      </c>
      <c r="H63" s="18">
        <v>3.17</v>
      </c>
      <c r="I63" s="4">
        <f t="shared" si="4"/>
        <v>0.30452674897119331</v>
      </c>
      <c r="J63" s="4">
        <f t="shared" si="5"/>
        <v>0.30452674897119331</v>
      </c>
      <c r="K63" s="3">
        <f t="shared" si="2"/>
        <v>1</v>
      </c>
      <c r="L63" s="3">
        <f t="shared" si="3"/>
        <v>1</v>
      </c>
    </row>
    <row r="64" spans="1:12" ht="25.5" customHeight="1" thickBot="1">
      <c r="A64" s="26">
        <v>44539</v>
      </c>
      <c r="B64" s="16">
        <v>0.75310185185185186</v>
      </c>
      <c r="C64" s="17" t="s">
        <v>95</v>
      </c>
      <c r="D64" s="17" t="s">
        <v>41</v>
      </c>
      <c r="E64" s="21">
        <v>21.56</v>
      </c>
      <c r="F64" s="18">
        <v>18.670000000000002</v>
      </c>
      <c r="G64" s="21">
        <v>21.19</v>
      </c>
      <c r="H64" s="21">
        <v>24.85</v>
      </c>
      <c r="I64" s="4">
        <f t="shared" si="4"/>
        <v>-1.7161410018552758E-2</v>
      </c>
      <c r="J64" s="4">
        <f t="shared" si="5"/>
        <v>0.15259740259740273</v>
      </c>
      <c r="K64" s="3">
        <f t="shared" si="2"/>
        <v>0</v>
      </c>
      <c r="L64" s="3">
        <f t="shared" si="3"/>
        <v>1</v>
      </c>
    </row>
    <row r="65" spans="1:12" ht="28.5" customHeight="1" thickBot="1">
      <c r="A65" s="26">
        <v>44531</v>
      </c>
      <c r="B65" s="16">
        <v>0.38194444444444442</v>
      </c>
      <c r="C65" s="17" t="s">
        <v>48</v>
      </c>
      <c r="D65" s="17" t="s">
        <v>27</v>
      </c>
      <c r="E65" s="18">
        <v>80.760000000000005</v>
      </c>
      <c r="F65" s="18">
        <v>78.8</v>
      </c>
      <c r="G65" s="18">
        <v>82.63</v>
      </c>
      <c r="H65" s="18">
        <v>82.63</v>
      </c>
      <c r="I65" s="4">
        <f t="shared" si="4"/>
        <v>2.3155027241208399E-2</v>
      </c>
      <c r="J65" s="4">
        <f t="shared" si="5"/>
        <v>2.3155027241208399E-2</v>
      </c>
      <c r="K65" s="3">
        <f t="shared" si="2"/>
        <v>1</v>
      </c>
      <c r="L65" s="3">
        <f t="shared" si="3"/>
        <v>1</v>
      </c>
    </row>
    <row r="66" spans="1:12" ht="27" customHeight="1" thickBot="1">
      <c r="A66" s="26">
        <v>44531</v>
      </c>
      <c r="B66" s="16">
        <v>0.39782407407407411</v>
      </c>
      <c r="C66" s="17" t="s">
        <v>56</v>
      </c>
      <c r="D66" s="17" t="s">
        <v>27</v>
      </c>
      <c r="E66" s="18">
        <v>50.27</v>
      </c>
      <c r="F66" s="18">
        <v>49.77</v>
      </c>
      <c r="G66" s="18">
        <v>50.92</v>
      </c>
      <c r="H66" s="18">
        <v>51.93</v>
      </c>
      <c r="I66" s="4">
        <f t="shared" si="4"/>
        <v>1.2930177043962572E-2</v>
      </c>
      <c r="J66" s="4">
        <f t="shared" si="5"/>
        <v>3.3021682912273649E-2</v>
      </c>
      <c r="K66" s="3">
        <f t="shared" si="2"/>
        <v>1</v>
      </c>
      <c r="L66" s="3">
        <f t="shared" si="3"/>
        <v>1</v>
      </c>
    </row>
    <row r="67" spans="1:12" ht="25.5" customHeight="1" thickBot="1">
      <c r="A67" s="26">
        <v>44532</v>
      </c>
      <c r="B67" s="16">
        <v>0.29097222222222224</v>
      </c>
      <c r="C67" s="17" t="s">
        <v>61</v>
      </c>
      <c r="D67" s="17" t="s">
        <v>27</v>
      </c>
      <c r="E67" s="20">
        <v>19.38</v>
      </c>
      <c r="F67" s="18">
        <v>19.690000000000001</v>
      </c>
      <c r="G67" s="19">
        <v>19.91</v>
      </c>
      <c r="H67" s="19">
        <v>19.91</v>
      </c>
      <c r="I67" s="4">
        <f t="shared" si="4"/>
        <v>2.7347781217750319E-2</v>
      </c>
      <c r="J67" s="4">
        <f t="shared" si="5"/>
        <v>2.7347781217750319E-2</v>
      </c>
      <c r="K67" s="3">
        <f t="shared" si="2"/>
        <v>1</v>
      </c>
      <c r="L67" s="3">
        <f t="shared" si="3"/>
        <v>1</v>
      </c>
    </row>
    <row r="68" spans="1:12" ht="26.25" customHeight="1" thickBot="1">
      <c r="A68" s="26">
        <v>44532</v>
      </c>
      <c r="B68" s="16">
        <v>0.66666666666666663</v>
      </c>
      <c r="C68" s="17" t="s">
        <v>68</v>
      </c>
      <c r="D68" s="17" t="s">
        <v>27</v>
      </c>
      <c r="E68" s="19">
        <v>330.53</v>
      </c>
      <c r="F68" s="20">
        <v>333.81</v>
      </c>
      <c r="G68" s="22">
        <v>334.38</v>
      </c>
      <c r="H68" s="22">
        <v>345.11</v>
      </c>
      <c r="I68" s="4">
        <f t="shared" si="4"/>
        <v>1.1647959338032926E-2</v>
      </c>
      <c r="J68" s="4">
        <f t="shared" si="5"/>
        <v>4.4110973285329751E-2</v>
      </c>
      <c r="K68" s="3">
        <f t="shared" si="2"/>
        <v>1</v>
      </c>
      <c r="L68" s="3">
        <f t="shared" si="3"/>
        <v>1</v>
      </c>
    </row>
    <row r="69" spans="1:12" ht="30" customHeight="1" thickBot="1">
      <c r="A69" s="26">
        <v>44537</v>
      </c>
      <c r="B69" s="16">
        <v>0.28194444444444444</v>
      </c>
      <c r="C69" s="17" t="s">
        <v>49</v>
      </c>
      <c r="D69" s="25" t="s">
        <v>27</v>
      </c>
      <c r="E69" s="22">
        <v>4.24</v>
      </c>
      <c r="F69" s="20">
        <v>4.4000000000000004</v>
      </c>
      <c r="G69" s="22">
        <v>4.6100000000000003</v>
      </c>
      <c r="H69" s="22">
        <v>4.6100000000000003</v>
      </c>
      <c r="I69" s="4">
        <f t="shared" si="4"/>
        <v>8.7264150943396249E-2</v>
      </c>
      <c r="J69" s="4">
        <f t="shared" si="5"/>
        <v>8.7264150943396249E-2</v>
      </c>
      <c r="K69" s="3">
        <f t="shared" si="2"/>
        <v>1</v>
      </c>
      <c r="L69" s="3">
        <f t="shared" si="3"/>
        <v>1</v>
      </c>
    </row>
    <row r="70" spans="1:12" ht="30" customHeight="1" thickBot="1">
      <c r="A70" s="26">
        <v>44537</v>
      </c>
      <c r="B70" s="16">
        <v>0.375</v>
      </c>
      <c r="C70" s="17" t="s">
        <v>46</v>
      </c>
      <c r="D70" s="17" t="s">
        <v>27</v>
      </c>
      <c r="E70" s="18">
        <v>184.43</v>
      </c>
      <c r="F70" s="18">
        <v>189.3</v>
      </c>
      <c r="G70" s="18">
        <v>190.83</v>
      </c>
      <c r="H70" s="18">
        <v>190.83</v>
      </c>
      <c r="I70" s="4">
        <f t="shared" si="4"/>
        <v>3.470151276907231E-2</v>
      </c>
      <c r="J70" s="4">
        <f t="shared" si="5"/>
        <v>3.470151276907231E-2</v>
      </c>
      <c r="K70" s="3">
        <f t="shared" si="2"/>
        <v>1</v>
      </c>
      <c r="L70" s="3">
        <f t="shared" si="3"/>
        <v>1</v>
      </c>
    </row>
    <row r="71" spans="1:12" ht="24.75" customHeight="1" thickBot="1">
      <c r="A71" s="26">
        <v>44537</v>
      </c>
      <c r="B71" s="16">
        <v>0.33333333333333331</v>
      </c>
      <c r="C71" s="17" t="s">
        <v>81</v>
      </c>
      <c r="D71" s="17" t="s">
        <v>27</v>
      </c>
      <c r="E71" s="18">
        <v>5.99</v>
      </c>
      <c r="F71" s="18">
        <v>6.29</v>
      </c>
      <c r="G71" s="18">
        <v>7.05</v>
      </c>
      <c r="H71" s="23">
        <v>7.05</v>
      </c>
      <c r="I71" s="4">
        <f t="shared" si="4"/>
        <v>0.17696160267111846</v>
      </c>
      <c r="J71" s="4">
        <f t="shared" si="5"/>
        <v>0.17696160267111846</v>
      </c>
      <c r="K71" s="3">
        <f t="shared" si="2"/>
        <v>1</v>
      </c>
      <c r="L71" s="3">
        <f t="shared" si="3"/>
        <v>1</v>
      </c>
    </row>
    <row r="72" spans="1:12" ht="25.5" customHeight="1" thickBot="1">
      <c r="A72" s="26">
        <v>44539</v>
      </c>
      <c r="B72" s="16">
        <v>0.33254629629629628</v>
      </c>
      <c r="C72" s="17" t="s">
        <v>87</v>
      </c>
      <c r="D72" s="17" t="s">
        <v>27</v>
      </c>
      <c r="E72" s="18">
        <v>12.4</v>
      </c>
      <c r="F72" s="18">
        <v>12.25</v>
      </c>
      <c r="G72" s="18">
        <v>12.51</v>
      </c>
      <c r="H72" s="18">
        <v>12.51</v>
      </c>
      <c r="I72" s="4">
        <f t="shared" si="4"/>
        <v>8.8709677419354371E-3</v>
      </c>
      <c r="J72" s="4">
        <f t="shared" si="5"/>
        <v>8.8709677419354371E-3</v>
      </c>
      <c r="K72" s="3">
        <f t="shared" si="2"/>
        <v>1</v>
      </c>
      <c r="L72" s="3">
        <f t="shared" si="3"/>
        <v>1</v>
      </c>
    </row>
    <row r="73" spans="1:12" ht="23.25" customHeight="1" thickBot="1">
      <c r="A73" s="26">
        <v>44539</v>
      </c>
      <c r="B73" s="16">
        <v>0.33333333333333331</v>
      </c>
      <c r="C73" s="17" t="s">
        <v>88</v>
      </c>
      <c r="D73" s="17" t="s">
        <v>27</v>
      </c>
      <c r="E73" s="18">
        <v>70.33</v>
      </c>
      <c r="F73" s="18">
        <v>68.81</v>
      </c>
      <c r="G73" s="18">
        <v>71.42</v>
      </c>
      <c r="H73" s="18">
        <v>72.709999999999994</v>
      </c>
      <c r="I73" s="4">
        <f t="shared" si="4"/>
        <v>1.5498364851414807E-2</v>
      </c>
      <c r="J73" s="4">
        <f t="shared" si="5"/>
        <v>3.3840466372813814E-2</v>
      </c>
      <c r="K73" s="3">
        <f t="shared" si="2"/>
        <v>1</v>
      </c>
      <c r="L73" s="3">
        <f t="shared" si="3"/>
        <v>1</v>
      </c>
    </row>
    <row r="74" spans="1:12" ht="24.75" customHeight="1" thickBot="1">
      <c r="A74" s="26">
        <v>44540</v>
      </c>
      <c r="B74" s="16">
        <v>0.37708333333333338</v>
      </c>
      <c r="C74" s="17" t="s">
        <v>96</v>
      </c>
      <c r="D74" s="17" t="s">
        <v>27</v>
      </c>
      <c r="E74" s="18">
        <v>8.2100000000000009</v>
      </c>
      <c r="F74" s="18">
        <v>8.2899999999999991</v>
      </c>
      <c r="G74" s="18">
        <v>9.01</v>
      </c>
      <c r="H74" s="18">
        <v>9.0500000000000007</v>
      </c>
      <c r="I74" s="4">
        <f t="shared" si="4"/>
        <v>9.7442143727161853E-2</v>
      </c>
      <c r="J74" s="4">
        <f t="shared" si="5"/>
        <v>0.10231425091352007</v>
      </c>
      <c r="K74" s="3">
        <f t="shared" si="2"/>
        <v>1</v>
      </c>
      <c r="L74" s="3">
        <f t="shared" si="3"/>
        <v>1</v>
      </c>
    </row>
    <row r="75" spans="1:12" ht="24.75" customHeight="1" thickBot="1">
      <c r="A75" s="26">
        <v>44544</v>
      </c>
      <c r="B75" s="16">
        <v>0.35416666666666669</v>
      </c>
      <c r="C75" s="17" t="s">
        <v>50</v>
      </c>
      <c r="D75" s="17" t="s">
        <v>27</v>
      </c>
      <c r="E75" s="18">
        <v>3.99</v>
      </c>
      <c r="F75" s="18">
        <v>3.87</v>
      </c>
      <c r="G75" s="18">
        <v>4</v>
      </c>
      <c r="H75" s="18">
        <v>4</v>
      </c>
      <c r="I75" s="4">
        <f t="shared" si="4"/>
        <v>2.5062656641603475E-3</v>
      </c>
      <c r="J75" s="4">
        <f t="shared" si="5"/>
        <v>2.5062656641603475E-3</v>
      </c>
      <c r="K75" s="3">
        <f t="shared" si="2"/>
        <v>1</v>
      </c>
      <c r="L75" s="3">
        <f t="shared" si="3"/>
        <v>1</v>
      </c>
    </row>
    <row r="76" spans="1:12" ht="15" customHeight="1" thickBot="1">
      <c r="A76" s="26">
        <v>44544</v>
      </c>
      <c r="B76" s="16">
        <v>0.33333333333333331</v>
      </c>
      <c r="C76" s="17" t="s">
        <v>42</v>
      </c>
      <c r="D76" s="17" t="s">
        <v>27</v>
      </c>
      <c r="E76" s="18">
        <v>89.65</v>
      </c>
      <c r="F76" s="18">
        <v>88.27</v>
      </c>
      <c r="G76" s="18">
        <v>90.24</v>
      </c>
      <c r="H76" s="18">
        <v>90.24</v>
      </c>
      <c r="I76" s="4">
        <f t="shared" si="4"/>
        <v>6.5811489124371347E-3</v>
      </c>
      <c r="J76" s="4">
        <f t="shared" si="5"/>
        <v>6.5811489124371347E-3</v>
      </c>
      <c r="K76" s="3">
        <f t="shared" si="2"/>
        <v>1</v>
      </c>
      <c r="L76" s="3">
        <f t="shared" si="3"/>
        <v>1</v>
      </c>
    </row>
    <row r="77" spans="1:12" ht="15" customHeight="1" thickBot="1">
      <c r="A77" s="26">
        <v>44544</v>
      </c>
      <c r="B77" s="16">
        <v>0.66666666666666663</v>
      </c>
      <c r="C77" s="17" t="s">
        <v>43</v>
      </c>
      <c r="D77" s="17" t="s">
        <v>27</v>
      </c>
      <c r="E77" s="18">
        <v>45</v>
      </c>
      <c r="F77" s="18">
        <v>46.1</v>
      </c>
      <c r="G77" s="18">
        <v>46.26</v>
      </c>
      <c r="H77" s="18">
        <v>46.98</v>
      </c>
      <c r="I77" s="4">
        <f t="shared" si="4"/>
        <v>2.7999999999999955E-2</v>
      </c>
      <c r="J77" s="4">
        <f t="shared" si="5"/>
        <v>4.3999999999999928E-2</v>
      </c>
      <c r="K77" s="3">
        <f t="shared" si="2"/>
        <v>1</v>
      </c>
      <c r="L77" s="3">
        <f t="shared" si="3"/>
        <v>1</v>
      </c>
    </row>
    <row r="78" spans="1:12" ht="15" customHeight="1" thickBot="1">
      <c r="A78" s="26">
        <v>44545</v>
      </c>
      <c r="B78" s="16">
        <v>0.33333333333333331</v>
      </c>
      <c r="C78" s="17" t="s">
        <v>116</v>
      </c>
      <c r="D78" s="17" t="s">
        <v>27</v>
      </c>
      <c r="E78" s="18">
        <v>124.3</v>
      </c>
      <c r="F78" s="18">
        <v>126.99</v>
      </c>
      <c r="G78" s="18">
        <v>127</v>
      </c>
      <c r="H78" s="19">
        <v>129.69</v>
      </c>
      <c r="I78" s="4">
        <f t="shared" si="4"/>
        <v>2.1721641190667763E-2</v>
      </c>
      <c r="J78" s="4">
        <f t="shared" si="5"/>
        <v>4.3362831858407086E-2</v>
      </c>
      <c r="K78" s="3">
        <f t="shared" si="2"/>
        <v>1</v>
      </c>
      <c r="L78" s="3">
        <f t="shared" si="3"/>
        <v>1</v>
      </c>
    </row>
    <row r="79" spans="1:12" ht="15.75" thickBot="1">
      <c r="A79" s="26">
        <v>44546</v>
      </c>
      <c r="B79" s="16">
        <v>0.33174768518518521</v>
      </c>
      <c r="C79" s="17" t="s">
        <v>122</v>
      </c>
      <c r="D79" s="17" t="s">
        <v>27</v>
      </c>
      <c r="E79" s="23">
        <v>72.05</v>
      </c>
      <c r="F79" s="18">
        <v>72.400000000000006</v>
      </c>
      <c r="G79" s="31">
        <v>73.95</v>
      </c>
      <c r="H79" s="27">
        <v>73.95</v>
      </c>
      <c r="I79" s="4">
        <f t="shared" si="4"/>
        <v>2.637057598889668E-2</v>
      </c>
      <c r="J79" s="4">
        <f t="shared" si="5"/>
        <v>2.637057598889668E-2</v>
      </c>
      <c r="K79" s="3">
        <f t="shared" si="2"/>
        <v>1</v>
      </c>
      <c r="L79" s="3">
        <f t="shared" si="3"/>
        <v>1</v>
      </c>
    </row>
    <row r="80" spans="1:12" ht="15.75" thickBot="1">
      <c r="A80" s="26">
        <v>44546</v>
      </c>
      <c r="B80" s="16">
        <v>0.36792824074074071</v>
      </c>
      <c r="C80" s="17" t="s">
        <v>123</v>
      </c>
      <c r="D80" s="17" t="s">
        <v>27</v>
      </c>
      <c r="E80" s="23">
        <v>35.83</v>
      </c>
      <c r="F80" s="23">
        <v>35.04</v>
      </c>
      <c r="G80" s="23">
        <v>36.36</v>
      </c>
      <c r="H80" s="23">
        <v>39.1</v>
      </c>
      <c r="I80" s="4">
        <f t="shared" si="4"/>
        <v>1.4792073681272709E-2</v>
      </c>
      <c r="J80" s="4">
        <f t="shared" si="5"/>
        <v>9.126430365615415E-2</v>
      </c>
      <c r="K80" s="3">
        <f t="shared" si="2"/>
        <v>1</v>
      </c>
      <c r="L80" s="3">
        <f t="shared" si="3"/>
        <v>1</v>
      </c>
    </row>
    <row r="81" spans="1:12" ht="15" customHeight="1" thickBot="1">
      <c r="A81" s="26">
        <v>44551</v>
      </c>
      <c r="B81" s="16">
        <v>0.375</v>
      </c>
      <c r="C81" s="17" t="s">
        <v>139</v>
      </c>
      <c r="D81" s="17" t="s">
        <v>27</v>
      </c>
      <c r="E81" s="23">
        <v>605.37</v>
      </c>
      <c r="F81" s="23">
        <v>631.32000000000005</v>
      </c>
      <c r="G81" s="23">
        <v>635.34</v>
      </c>
      <c r="H81" s="23">
        <v>667.64</v>
      </c>
      <c r="I81" s="4">
        <f t="shared" si="4"/>
        <v>4.9506913127508843E-2</v>
      </c>
      <c r="J81" s="4">
        <f t="shared" si="5"/>
        <v>0.10286271206039278</v>
      </c>
      <c r="K81" s="3">
        <f t="shared" si="2"/>
        <v>1</v>
      </c>
      <c r="L81" s="3">
        <f t="shared" si="3"/>
        <v>1</v>
      </c>
    </row>
    <row r="82" spans="1:12" ht="15.75" thickBot="1">
      <c r="A82" s="26">
        <v>44552</v>
      </c>
      <c r="B82" s="16">
        <v>0.33680555555555558</v>
      </c>
      <c r="C82" s="17" t="s">
        <v>47</v>
      </c>
      <c r="D82" s="17" t="s">
        <v>27</v>
      </c>
      <c r="E82" s="23">
        <v>11.52</v>
      </c>
      <c r="F82" s="21">
        <v>11.53</v>
      </c>
      <c r="G82" s="23">
        <v>11.72</v>
      </c>
      <c r="H82" s="23">
        <v>13.02</v>
      </c>
      <c r="I82" s="4">
        <f t="shared" si="4"/>
        <v>1.7361111111111206E-2</v>
      </c>
      <c r="J82" s="4">
        <f t="shared" si="5"/>
        <v>0.13020833333333334</v>
      </c>
      <c r="K82" s="3">
        <f t="shared" si="2"/>
        <v>1</v>
      </c>
      <c r="L82" s="3">
        <f t="shared" si="3"/>
        <v>1</v>
      </c>
    </row>
    <row r="83" spans="1:12" ht="15.75" thickBot="1">
      <c r="A83" s="26">
        <v>44557</v>
      </c>
      <c r="B83" s="16">
        <v>0.28125</v>
      </c>
      <c r="C83" s="17" t="s">
        <v>145</v>
      </c>
      <c r="D83" s="17" t="s">
        <v>27</v>
      </c>
      <c r="E83" s="23">
        <v>7.37</v>
      </c>
      <c r="F83" s="23">
        <v>7.63</v>
      </c>
      <c r="G83" s="23">
        <v>7.71</v>
      </c>
      <c r="H83" s="23">
        <v>7.83</v>
      </c>
      <c r="I83" s="4">
        <f t="shared" si="4"/>
        <v>4.6132971506105812E-2</v>
      </c>
      <c r="J83" s="4">
        <f t="shared" si="5"/>
        <v>6.2415196743554946E-2</v>
      </c>
      <c r="K83" s="3">
        <f t="shared" si="2"/>
        <v>1</v>
      </c>
      <c r="L83" s="3">
        <f t="shared" si="3"/>
        <v>1</v>
      </c>
    </row>
    <row r="84" spans="1:12" ht="15" customHeight="1" thickBot="1">
      <c r="A84" s="26">
        <v>44558</v>
      </c>
      <c r="B84" s="16">
        <v>0.33333333333333331</v>
      </c>
      <c r="C84" s="17" t="s">
        <v>51</v>
      </c>
      <c r="D84" s="17" t="s">
        <v>27</v>
      </c>
      <c r="E84" s="21">
        <v>19.66</v>
      </c>
      <c r="F84" s="21">
        <v>19.57</v>
      </c>
      <c r="G84" s="21">
        <v>20.149999999999999</v>
      </c>
      <c r="H84" s="21">
        <v>20.149999999999999</v>
      </c>
      <c r="I84" s="4">
        <f t="shared" si="4"/>
        <v>2.4923702950152515E-2</v>
      </c>
      <c r="J84" s="4">
        <f t="shared" si="5"/>
        <v>2.4923702950152515E-2</v>
      </c>
      <c r="K84" s="3">
        <f t="shared" si="2"/>
        <v>1</v>
      </c>
      <c r="L84" s="3">
        <f t="shared" si="3"/>
        <v>1</v>
      </c>
    </row>
    <row r="85" spans="1:12" ht="15.75" thickBot="1">
      <c r="A85" s="26">
        <v>44531</v>
      </c>
      <c r="B85" s="16">
        <v>0.70833333333333337</v>
      </c>
      <c r="C85" s="17" t="s">
        <v>57</v>
      </c>
      <c r="D85" s="17" t="s">
        <v>28</v>
      </c>
      <c r="E85" s="18">
        <v>154.38</v>
      </c>
      <c r="F85" s="18">
        <v>162.31</v>
      </c>
      <c r="G85" s="18">
        <v>163.24</v>
      </c>
      <c r="H85" s="18">
        <v>164.52</v>
      </c>
      <c r="I85" s="4">
        <f t="shared" si="4"/>
        <v>5.7390853737530861E-2</v>
      </c>
      <c r="J85" s="4">
        <f t="shared" si="5"/>
        <v>6.5682083171395358E-2</v>
      </c>
      <c r="K85" s="3">
        <f t="shared" si="2"/>
        <v>1</v>
      </c>
      <c r="L85" s="3">
        <f t="shared" si="3"/>
        <v>1</v>
      </c>
    </row>
    <row r="86" spans="1:12" ht="15.75" thickBot="1">
      <c r="A86" s="26">
        <v>44531</v>
      </c>
      <c r="B86" s="16">
        <v>0.6875</v>
      </c>
      <c r="C86" s="17" t="s">
        <v>58</v>
      </c>
      <c r="D86" s="17" t="s">
        <v>28</v>
      </c>
      <c r="E86" s="18">
        <v>175.45</v>
      </c>
      <c r="F86" s="18">
        <v>183.84</v>
      </c>
      <c r="G86" s="18">
        <v>185.16</v>
      </c>
      <c r="H86" s="18">
        <v>192.32</v>
      </c>
      <c r="I86" s="4">
        <f t="shared" si="4"/>
        <v>5.5343402678825926E-2</v>
      </c>
      <c r="J86" s="4">
        <f t="shared" si="5"/>
        <v>9.6152750071245408E-2</v>
      </c>
      <c r="K86" s="3">
        <f t="shared" si="2"/>
        <v>1</v>
      </c>
      <c r="L86" s="3">
        <f t="shared" si="3"/>
        <v>1</v>
      </c>
    </row>
    <row r="87" spans="1:12" ht="15" customHeight="1" thickBot="1">
      <c r="A87" s="26">
        <v>44532</v>
      </c>
      <c r="B87" s="16">
        <v>0.29166666666666669</v>
      </c>
      <c r="C87" s="17" t="s">
        <v>62</v>
      </c>
      <c r="D87" s="17" t="s">
        <v>28</v>
      </c>
      <c r="E87" s="18">
        <v>57</v>
      </c>
      <c r="F87" s="18">
        <v>60.88</v>
      </c>
      <c r="G87" s="18">
        <v>60.97</v>
      </c>
      <c r="H87" s="18">
        <v>64.790000000000006</v>
      </c>
      <c r="I87" s="4">
        <f t="shared" si="4"/>
        <v>6.964912280701753E-2</v>
      </c>
      <c r="J87" s="4">
        <f t="shared" si="5"/>
        <v>0.13666666666666677</v>
      </c>
      <c r="K87" s="3">
        <f t="shared" si="2"/>
        <v>1</v>
      </c>
      <c r="L87" s="3">
        <f t="shared" si="3"/>
        <v>1</v>
      </c>
    </row>
    <row r="88" spans="1:12" ht="15.75" thickBot="1">
      <c r="A88" s="26">
        <v>44532</v>
      </c>
      <c r="B88" s="16">
        <v>0.33333333333333331</v>
      </c>
      <c r="C88" s="17" t="s">
        <v>63</v>
      </c>
      <c r="D88" s="17" t="s">
        <v>28</v>
      </c>
      <c r="E88" s="18">
        <v>15.2</v>
      </c>
      <c r="F88" s="18">
        <v>16.13</v>
      </c>
      <c r="G88" s="18">
        <v>16.79</v>
      </c>
      <c r="H88" s="18">
        <v>17.25</v>
      </c>
      <c r="I88" s="4">
        <f t="shared" ref="I88:I119" si="6">(G88-E88)/E88</f>
        <v>0.10460526315789473</v>
      </c>
      <c r="J88" s="4">
        <f t="shared" ref="J88:J119" si="7">(H88-E88)/E88</f>
        <v>0.13486842105263164</v>
      </c>
      <c r="K88" s="3">
        <f t="shared" si="2"/>
        <v>1</v>
      </c>
      <c r="L88" s="3">
        <f t="shared" si="3"/>
        <v>1</v>
      </c>
    </row>
    <row r="89" spans="1:12" ht="15" customHeight="1" thickBot="1">
      <c r="A89" s="26">
        <v>44532</v>
      </c>
      <c r="B89" s="16">
        <v>0.75</v>
      </c>
      <c r="C89" s="17" t="s">
        <v>64</v>
      </c>
      <c r="D89" s="17" t="s">
        <v>28</v>
      </c>
      <c r="E89" s="18">
        <v>107.56</v>
      </c>
      <c r="F89" s="18">
        <v>110.5</v>
      </c>
      <c r="G89" s="18">
        <v>112.5</v>
      </c>
      <c r="H89" s="18">
        <v>115.57</v>
      </c>
      <c r="I89" s="4">
        <f t="shared" si="6"/>
        <v>4.5927854220899941E-2</v>
      </c>
      <c r="J89" s="4">
        <f t="shared" si="7"/>
        <v>7.4470063220527988E-2</v>
      </c>
      <c r="K89" s="3">
        <f t="shared" ref="K89:K141" si="8">IF(I89&gt;0,1,0)</f>
        <v>1</v>
      </c>
      <c r="L89" s="3">
        <f t="shared" ref="L89:L141" si="9">IF(J89&gt;0,1,0)</f>
        <v>1</v>
      </c>
    </row>
    <row r="90" spans="1:12" ht="15.75" thickBot="1">
      <c r="A90" s="26">
        <v>44532</v>
      </c>
      <c r="B90" s="16">
        <v>0.67013888888888884</v>
      </c>
      <c r="C90" s="17" t="s">
        <v>65</v>
      </c>
      <c r="D90" s="17" t="s">
        <v>28</v>
      </c>
      <c r="E90" s="18">
        <v>54.25</v>
      </c>
      <c r="F90" s="18">
        <v>60.39</v>
      </c>
      <c r="G90" s="18">
        <v>60.54</v>
      </c>
      <c r="H90" s="18">
        <v>65.59</v>
      </c>
      <c r="I90" s="4">
        <f t="shared" si="6"/>
        <v>0.11594470046082948</v>
      </c>
      <c r="J90" s="4">
        <f t="shared" si="7"/>
        <v>0.2090322580645162</v>
      </c>
      <c r="K90" s="3">
        <f t="shared" si="8"/>
        <v>1</v>
      </c>
      <c r="L90" s="3">
        <f t="shared" si="9"/>
        <v>1</v>
      </c>
    </row>
    <row r="91" spans="1:12" ht="15.75" thickBot="1">
      <c r="A91" s="26">
        <v>44532</v>
      </c>
      <c r="B91" s="16">
        <v>0.6791666666666667</v>
      </c>
      <c r="C91" s="17" t="s">
        <v>66</v>
      </c>
      <c r="D91" s="17" t="s">
        <v>28</v>
      </c>
      <c r="E91" s="18">
        <v>98.07</v>
      </c>
      <c r="F91" s="18">
        <v>95.71</v>
      </c>
      <c r="G91" s="18">
        <v>100</v>
      </c>
      <c r="H91" s="18">
        <v>100</v>
      </c>
      <c r="I91" s="4">
        <f t="shared" si="6"/>
        <v>1.9679820536351658E-2</v>
      </c>
      <c r="J91" s="4">
        <f t="shared" si="7"/>
        <v>1.9679820536351658E-2</v>
      </c>
      <c r="K91" s="3">
        <f t="shared" si="8"/>
        <v>1</v>
      </c>
      <c r="L91" s="3">
        <f t="shared" si="9"/>
        <v>1</v>
      </c>
    </row>
    <row r="92" spans="1:12" ht="27" customHeight="1" thickBot="1">
      <c r="A92" s="26">
        <v>44532</v>
      </c>
      <c r="B92" s="16">
        <v>0.67708333333333337</v>
      </c>
      <c r="C92" s="17" t="s">
        <v>67</v>
      </c>
      <c r="D92" s="17" t="s">
        <v>28</v>
      </c>
      <c r="E92" s="18">
        <v>51.64</v>
      </c>
      <c r="F92" s="18">
        <v>51.91</v>
      </c>
      <c r="G92" s="18">
        <v>52.92</v>
      </c>
      <c r="H92" s="18">
        <v>53.06</v>
      </c>
      <c r="I92" s="4">
        <f t="shared" si="6"/>
        <v>2.4786986831913268E-2</v>
      </c>
      <c r="J92" s="4">
        <f t="shared" si="7"/>
        <v>2.7498063516653789E-2</v>
      </c>
      <c r="K92" s="3">
        <f t="shared" si="8"/>
        <v>1</v>
      </c>
      <c r="L92" s="3">
        <f t="shared" si="9"/>
        <v>1</v>
      </c>
    </row>
    <row r="93" spans="1:12" ht="27" customHeight="1" thickBot="1">
      <c r="A93" s="26">
        <v>44533</v>
      </c>
      <c r="B93" s="16">
        <v>0.25208333333333333</v>
      </c>
      <c r="C93" s="17" t="s">
        <v>69</v>
      </c>
      <c r="D93" s="17" t="s">
        <v>28</v>
      </c>
      <c r="E93" s="18">
        <v>105.18</v>
      </c>
      <c r="F93" s="18">
        <v>107.47</v>
      </c>
      <c r="G93" s="18">
        <v>109.76</v>
      </c>
      <c r="H93" s="18">
        <v>109.93</v>
      </c>
      <c r="I93" s="4">
        <f t="shared" si="6"/>
        <v>4.3544400076060072E-2</v>
      </c>
      <c r="J93" s="4">
        <f t="shared" si="7"/>
        <v>4.5160676934778474E-2</v>
      </c>
      <c r="K93" s="3">
        <f t="shared" si="8"/>
        <v>1</v>
      </c>
      <c r="L93" s="3">
        <f t="shared" si="9"/>
        <v>1</v>
      </c>
    </row>
    <row r="94" spans="1:12" ht="15.75" thickBot="1">
      <c r="A94" s="26">
        <v>44536</v>
      </c>
      <c r="B94" s="16">
        <v>0.33333333333333331</v>
      </c>
      <c r="C94" s="17" t="s">
        <v>40</v>
      </c>
      <c r="D94" s="17" t="s">
        <v>28</v>
      </c>
      <c r="E94" s="18">
        <v>47.31</v>
      </c>
      <c r="F94" s="18">
        <v>48.14</v>
      </c>
      <c r="G94" s="18">
        <v>48.27</v>
      </c>
      <c r="H94" s="18">
        <v>50.24</v>
      </c>
      <c r="I94" s="4">
        <f t="shared" si="6"/>
        <v>2.0291693088142059E-2</v>
      </c>
      <c r="J94" s="4">
        <f t="shared" si="7"/>
        <v>6.1931938279433517E-2</v>
      </c>
      <c r="K94" s="3">
        <f t="shared" si="8"/>
        <v>1</v>
      </c>
      <c r="L94" s="3">
        <f t="shared" si="9"/>
        <v>1</v>
      </c>
    </row>
    <row r="95" spans="1:12" ht="24.75" customHeight="1" thickBot="1">
      <c r="A95" s="26">
        <v>44536</v>
      </c>
      <c r="B95" s="16">
        <v>0.33402777777777781</v>
      </c>
      <c r="C95" s="17" t="s">
        <v>73</v>
      </c>
      <c r="D95" s="17" t="s">
        <v>28</v>
      </c>
      <c r="E95" s="18">
        <v>19.690000000000001</v>
      </c>
      <c r="F95" s="18">
        <v>20.21</v>
      </c>
      <c r="G95" s="18">
        <v>20.41</v>
      </c>
      <c r="H95" s="18">
        <v>20.41</v>
      </c>
      <c r="I95" s="4">
        <f t="shared" si="6"/>
        <v>3.6566785170137069E-2</v>
      </c>
      <c r="J95" s="4">
        <f t="shared" si="7"/>
        <v>3.6566785170137069E-2</v>
      </c>
      <c r="K95" s="3">
        <f t="shared" si="8"/>
        <v>1</v>
      </c>
      <c r="L95" s="3">
        <f t="shared" si="9"/>
        <v>1</v>
      </c>
    </row>
    <row r="96" spans="1:12" ht="14.25" customHeight="1" thickBot="1">
      <c r="A96" s="26">
        <v>44536</v>
      </c>
      <c r="B96" s="16">
        <v>0.25</v>
      </c>
      <c r="C96" s="17" t="s">
        <v>74</v>
      </c>
      <c r="D96" s="17" t="s">
        <v>28</v>
      </c>
      <c r="E96" s="18">
        <v>5.23</v>
      </c>
      <c r="F96" s="18">
        <v>5.59</v>
      </c>
      <c r="G96" s="18">
        <v>5.64</v>
      </c>
      <c r="H96" s="18">
        <v>6.04</v>
      </c>
      <c r="I96" s="4">
        <f t="shared" si="6"/>
        <v>7.8393881453154721E-2</v>
      </c>
      <c r="J96" s="4">
        <f t="shared" si="7"/>
        <v>0.15487571701720831</v>
      </c>
      <c r="K96" s="3">
        <f t="shared" si="8"/>
        <v>1</v>
      </c>
      <c r="L96" s="3">
        <f t="shared" si="9"/>
        <v>1</v>
      </c>
    </row>
    <row r="97" spans="1:12" ht="15.75" customHeight="1" thickBot="1">
      <c r="A97" s="26">
        <v>44536</v>
      </c>
      <c r="B97" s="16">
        <v>0.26041666666666669</v>
      </c>
      <c r="C97" s="17" t="s">
        <v>75</v>
      </c>
      <c r="D97" s="17" t="s">
        <v>28</v>
      </c>
      <c r="E97" s="18">
        <v>13.46</v>
      </c>
      <c r="F97" s="18">
        <v>14.17</v>
      </c>
      <c r="G97" s="18">
        <v>14.53</v>
      </c>
      <c r="H97" s="18">
        <v>14.58</v>
      </c>
      <c r="I97" s="4">
        <f t="shared" si="6"/>
        <v>7.9494799405646244E-2</v>
      </c>
      <c r="J97" s="4">
        <f t="shared" si="7"/>
        <v>8.3209509658246597E-2</v>
      </c>
      <c r="K97" s="3">
        <f t="shared" si="8"/>
        <v>1</v>
      </c>
      <c r="L97" s="3">
        <f t="shared" si="9"/>
        <v>1</v>
      </c>
    </row>
    <row r="98" spans="1:12" ht="14.25" customHeight="1" thickBot="1">
      <c r="A98" s="26">
        <v>44536</v>
      </c>
      <c r="B98" s="16">
        <v>0.75</v>
      </c>
      <c r="C98" s="17" t="s">
        <v>76</v>
      </c>
      <c r="D98" s="17" t="s">
        <v>28</v>
      </c>
      <c r="E98" s="18">
        <v>75.959999999999994</v>
      </c>
      <c r="F98" s="18">
        <v>87.98</v>
      </c>
      <c r="G98" s="18">
        <v>88.05</v>
      </c>
      <c r="H98" s="18">
        <v>91.02</v>
      </c>
      <c r="I98" s="4">
        <f t="shared" si="6"/>
        <v>0.15916271721958933</v>
      </c>
      <c r="J98" s="4">
        <f t="shared" si="7"/>
        <v>0.19826224328594003</v>
      </c>
      <c r="K98" s="3">
        <f t="shared" si="8"/>
        <v>1</v>
      </c>
      <c r="L98" s="3">
        <f t="shared" si="9"/>
        <v>1</v>
      </c>
    </row>
    <row r="99" spans="1:12" ht="15" customHeight="1" thickBot="1">
      <c r="A99" s="26">
        <v>44536</v>
      </c>
      <c r="B99" s="16">
        <v>0.66666666666666663</v>
      </c>
      <c r="C99" s="17" t="s">
        <v>77</v>
      </c>
      <c r="D99" s="17" t="s">
        <v>28</v>
      </c>
      <c r="E99" s="18">
        <v>49.21</v>
      </c>
      <c r="F99" s="18">
        <v>50.21</v>
      </c>
      <c r="G99" s="18">
        <v>50.56</v>
      </c>
      <c r="H99" s="18">
        <v>51.06</v>
      </c>
      <c r="I99" s="4">
        <f t="shared" si="6"/>
        <v>2.7433448486080092E-2</v>
      </c>
      <c r="J99" s="4">
        <f t="shared" si="7"/>
        <v>3.7593984962406041E-2</v>
      </c>
      <c r="K99" s="3">
        <f t="shared" si="8"/>
        <v>1</v>
      </c>
      <c r="L99" s="3">
        <f t="shared" si="9"/>
        <v>1</v>
      </c>
    </row>
    <row r="100" spans="1:12" ht="14.25" customHeight="1" thickBot="1">
      <c r="A100" s="26">
        <v>44536</v>
      </c>
      <c r="B100" s="16">
        <v>0.66666666666666663</v>
      </c>
      <c r="C100" s="17" t="s">
        <v>78</v>
      </c>
      <c r="D100" s="17" t="s">
        <v>28</v>
      </c>
      <c r="E100" s="18">
        <v>117.96</v>
      </c>
      <c r="F100" s="18">
        <v>125.82</v>
      </c>
      <c r="G100" s="18">
        <v>128.43</v>
      </c>
      <c r="H100" s="18">
        <v>135.52000000000001</v>
      </c>
      <c r="I100" s="4">
        <f t="shared" si="6"/>
        <v>8.875890132248232E-2</v>
      </c>
      <c r="J100" s="4">
        <f t="shared" si="7"/>
        <v>0.14886402170227211</v>
      </c>
      <c r="K100" s="3">
        <f t="shared" si="8"/>
        <v>1</v>
      </c>
      <c r="L100" s="3">
        <f t="shared" si="9"/>
        <v>1</v>
      </c>
    </row>
    <row r="101" spans="1:12" ht="14.25" customHeight="1" thickBot="1">
      <c r="A101" s="26">
        <v>44538</v>
      </c>
      <c r="B101" s="16">
        <v>0.66666666666666663</v>
      </c>
      <c r="C101" s="17" t="s">
        <v>85</v>
      </c>
      <c r="D101" s="17" t="s">
        <v>28</v>
      </c>
      <c r="E101" s="18">
        <v>29.39</v>
      </c>
      <c r="F101" s="18">
        <v>29.92</v>
      </c>
      <c r="G101" s="18">
        <v>30.83</v>
      </c>
      <c r="H101" s="18">
        <v>30.87</v>
      </c>
      <c r="I101" s="4">
        <f t="shared" si="6"/>
        <v>4.8996257230350379E-2</v>
      </c>
      <c r="J101" s="4">
        <f t="shared" si="7"/>
        <v>5.0357264375637985E-2</v>
      </c>
      <c r="K101" s="3">
        <f t="shared" si="8"/>
        <v>1</v>
      </c>
      <c r="L101" s="3">
        <f t="shared" si="9"/>
        <v>1</v>
      </c>
    </row>
    <row r="102" spans="1:12" ht="13.5" customHeight="1" thickBot="1">
      <c r="A102" s="26">
        <v>44539</v>
      </c>
      <c r="B102" s="16">
        <v>0.375</v>
      </c>
      <c r="C102" s="17" t="s">
        <v>89</v>
      </c>
      <c r="D102" s="17" t="s">
        <v>28</v>
      </c>
      <c r="E102" s="18">
        <v>17.149999999999999</v>
      </c>
      <c r="F102" s="18">
        <v>17.260000000000002</v>
      </c>
      <c r="G102" s="19">
        <v>17.59</v>
      </c>
      <c r="H102" s="18">
        <v>17.59</v>
      </c>
      <c r="I102" s="4">
        <f t="shared" si="6"/>
        <v>2.5655976676384917E-2</v>
      </c>
      <c r="J102" s="4">
        <f t="shared" si="7"/>
        <v>2.5655976676384917E-2</v>
      </c>
      <c r="K102" s="3">
        <f t="shared" si="8"/>
        <v>1</v>
      </c>
      <c r="L102" s="3">
        <f t="shared" si="9"/>
        <v>1</v>
      </c>
    </row>
    <row r="103" spans="1:12" ht="15.75" customHeight="1" thickBot="1">
      <c r="A103" s="26">
        <v>44539</v>
      </c>
      <c r="B103" s="16">
        <v>0.67260416666666656</v>
      </c>
      <c r="C103" s="17" t="s">
        <v>90</v>
      </c>
      <c r="D103" s="17" t="s">
        <v>28</v>
      </c>
      <c r="E103" s="22">
        <v>37.25</v>
      </c>
      <c r="F103" s="20">
        <v>38.299999999999997</v>
      </c>
      <c r="G103" s="22">
        <v>38.299999999999997</v>
      </c>
      <c r="H103" s="19">
        <v>38.950000000000003</v>
      </c>
      <c r="I103" s="4">
        <f t="shared" si="6"/>
        <v>2.8187919463087172E-2</v>
      </c>
      <c r="J103" s="4">
        <f t="shared" si="7"/>
        <v>4.5637583892617524E-2</v>
      </c>
      <c r="K103" s="3">
        <f t="shared" si="8"/>
        <v>1</v>
      </c>
      <c r="L103" s="3">
        <f t="shared" si="9"/>
        <v>1</v>
      </c>
    </row>
    <row r="104" spans="1:12" ht="15.75" customHeight="1" thickBot="1">
      <c r="A104" s="26">
        <v>44539</v>
      </c>
      <c r="B104" s="16">
        <v>0.66666666666666663</v>
      </c>
      <c r="C104" s="17" t="s">
        <v>91</v>
      </c>
      <c r="D104" s="25" t="s">
        <v>28</v>
      </c>
      <c r="E104" s="22">
        <v>583.41999999999996</v>
      </c>
      <c r="F104" s="22">
        <v>631.67999999999995</v>
      </c>
      <c r="G104" s="22">
        <v>644.75</v>
      </c>
      <c r="H104" s="22">
        <v>644.75</v>
      </c>
      <c r="I104" s="4">
        <f t="shared" si="6"/>
        <v>0.10512152480202949</v>
      </c>
      <c r="J104" s="4">
        <f t="shared" si="7"/>
        <v>0.10512152480202949</v>
      </c>
      <c r="K104" s="3">
        <f t="shared" si="8"/>
        <v>1</v>
      </c>
      <c r="L104" s="3">
        <f t="shared" si="9"/>
        <v>1</v>
      </c>
    </row>
    <row r="105" spans="1:12" ht="15" customHeight="1" thickBot="1">
      <c r="A105" s="26">
        <v>44539</v>
      </c>
      <c r="B105" s="16">
        <v>0.66666666666666663</v>
      </c>
      <c r="C105" s="17" t="s">
        <v>92</v>
      </c>
      <c r="D105" s="25" t="s">
        <v>28</v>
      </c>
      <c r="E105" s="22">
        <v>31.82</v>
      </c>
      <c r="F105" s="22">
        <v>34.5</v>
      </c>
      <c r="G105" s="22">
        <v>35.44</v>
      </c>
      <c r="H105" s="22">
        <v>37.69</v>
      </c>
      <c r="I105" s="4">
        <f t="shared" si="6"/>
        <v>0.11376492771841601</v>
      </c>
      <c r="J105" s="4">
        <f t="shared" si="7"/>
        <v>0.18447517284726578</v>
      </c>
      <c r="K105" s="3">
        <f t="shared" si="8"/>
        <v>1</v>
      </c>
      <c r="L105" s="3">
        <f t="shared" si="9"/>
        <v>1</v>
      </c>
    </row>
    <row r="106" spans="1:12" ht="15" customHeight="1" thickBot="1">
      <c r="A106" s="26">
        <v>44539</v>
      </c>
      <c r="B106" s="16">
        <v>0.67361111111111116</v>
      </c>
      <c r="C106" s="17" t="s">
        <v>93</v>
      </c>
      <c r="D106" s="25" t="s">
        <v>28</v>
      </c>
      <c r="E106" s="22">
        <v>103.84</v>
      </c>
      <c r="F106" s="20">
        <v>108.56</v>
      </c>
      <c r="G106" s="27">
        <v>109.94</v>
      </c>
      <c r="H106" s="23">
        <v>109.94</v>
      </c>
      <c r="I106" s="4">
        <f t="shared" si="6"/>
        <v>5.8744221879815046E-2</v>
      </c>
      <c r="J106" s="4">
        <f t="shared" si="7"/>
        <v>5.8744221879815046E-2</v>
      </c>
      <c r="K106" s="3">
        <f t="shared" si="8"/>
        <v>1</v>
      </c>
      <c r="L106" s="3">
        <f t="shared" si="9"/>
        <v>1</v>
      </c>
    </row>
    <row r="107" spans="1:12" ht="15.75" thickBot="1">
      <c r="A107" s="26">
        <v>44539</v>
      </c>
      <c r="B107" s="16">
        <v>0.67708333333333337</v>
      </c>
      <c r="C107" s="17" t="s">
        <v>94</v>
      </c>
      <c r="D107" s="17" t="s">
        <v>28</v>
      </c>
      <c r="E107" s="23">
        <v>100.63</v>
      </c>
      <c r="F107" s="18">
        <v>104.7</v>
      </c>
      <c r="G107" s="28">
        <v>104.81</v>
      </c>
      <c r="H107" s="28">
        <v>106.3</v>
      </c>
      <c r="I107" s="4">
        <f t="shared" si="6"/>
        <v>4.1538308655470604E-2</v>
      </c>
      <c r="J107" s="4">
        <f t="shared" si="7"/>
        <v>5.6345026334095223E-2</v>
      </c>
      <c r="K107" s="3">
        <f t="shared" si="8"/>
        <v>1</v>
      </c>
      <c r="L107" s="3">
        <f t="shared" si="9"/>
        <v>1</v>
      </c>
    </row>
    <row r="108" spans="1:12" ht="15" customHeight="1" thickBot="1">
      <c r="A108" s="26">
        <v>44540</v>
      </c>
      <c r="B108" s="16">
        <v>0.375</v>
      </c>
      <c r="C108" s="17" t="s">
        <v>97</v>
      </c>
      <c r="D108" s="17" t="s">
        <v>28</v>
      </c>
      <c r="E108" s="20">
        <v>354.48</v>
      </c>
      <c r="F108" s="20">
        <v>362.34</v>
      </c>
      <c r="G108" s="22">
        <v>362.78</v>
      </c>
      <c r="H108" s="22">
        <v>365.84</v>
      </c>
      <c r="I108" s="4">
        <f t="shared" si="6"/>
        <v>2.3414579101782764E-2</v>
      </c>
      <c r="J108" s="4">
        <f t="shared" si="7"/>
        <v>3.2046941999548509E-2</v>
      </c>
      <c r="K108" s="3">
        <f t="shared" si="8"/>
        <v>1</v>
      </c>
      <c r="L108" s="3">
        <f t="shared" si="9"/>
        <v>1</v>
      </c>
    </row>
    <row r="109" spans="1:12" ht="15.75" thickBot="1">
      <c r="A109" s="26">
        <v>44540</v>
      </c>
      <c r="B109" s="16">
        <v>0.71156249999999999</v>
      </c>
      <c r="C109" s="17" t="s">
        <v>98</v>
      </c>
      <c r="D109" s="17" t="s">
        <v>28</v>
      </c>
      <c r="E109" s="18">
        <v>21.37</v>
      </c>
      <c r="F109" s="18">
        <v>21.64</v>
      </c>
      <c r="G109" s="18">
        <v>21.96</v>
      </c>
      <c r="H109" s="18">
        <v>21.99</v>
      </c>
      <c r="I109" s="4">
        <f t="shared" si="6"/>
        <v>2.7608797379503971E-2</v>
      </c>
      <c r="J109" s="4">
        <f t="shared" si="7"/>
        <v>2.9012634534393889E-2</v>
      </c>
      <c r="K109" s="3">
        <f t="shared" si="8"/>
        <v>1</v>
      </c>
      <c r="L109" s="3">
        <f t="shared" si="9"/>
        <v>1</v>
      </c>
    </row>
    <row r="110" spans="1:12" ht="15" customHeight="1" thickBot="1">
      <c r="A110" s="26">
        <v>44543</v>
      </c>
      <c r="B110" s="16">
        <v>0.35416666666666669</v>
      </c>
      <c r="C110" s="17" t="s">
        <v>101</v>
      </c>
      <c r="D110" s="17" t="s">
        <v>28</v>
      </c>
      <c r="E110" s="19">
        <v>20.81</v>
      </c>
      <c r="F110" s="18">
        <v>21.03</v>
      </c>
      <c r="G110" s="18">
        <v>21.6</v>
      </c>
      <c r="H110" s="18">
        <v>22.13</v>
      </c>
      <c r="I110" s="4">
        <f t="shared" si="6"/>
        <v>3.7962518020182738E-2</v>
      </c>
      <c r="J110" s="4">
        <f t="shared" si="7"/>
        <v>6.343104276790007E-2</v>
      </c>
      <c r="K110" s="3">
        <f t="shared" si="8"/>
        <v>1</v>
      </c>
      <c r="L110" s="3">
        <f t="shared" si="9"/>
        <v>1</v>
      </c>
    </row>
    <row r="111" spans="1:12" ht="15.75" thickBot="1">
      <c r="A111" s="26">
        <v>44543</v>
      </c>
      <c r="B111" s="16">
        <v>0.28819444444444448</v>
      </c>
      <c r="C111" s="17" t="s">
        <v>102</v>
      </c>
      <c r="D111" s="25" t="s">
        <v>28</v>
      </c>
      <c r="E111" s="22">
        <v>34.97</v>
      </c>
      <c r="F111" s="18">
        <v>34.409999999999997</v>
      </c>
      <c r="G111" s="18">
        <v>35.51</v>
      </c>
      <c r="H111" s="23">
        <v>35.51</v>
      </c>
      <c r="I111" s="4">
        <f t="shared" si="6"/>
        <v>1.5441807263368577E-2</v>
      </c>
      <c r="J111" s="4">
        <f t="shared" si="7"/>
        <v>1.5441807263368577E-2</v>
      </c>
      <c r="K111" s="3">
        <f t="shared" si="8"/>
        <v>1</v>
      </c>
      <c r="L111" s="3">
        <f t="shared" si="9"/>
        <v>1</v>
      </c>
    </row>
    <row r="112" spans="1:12" ht="15.75" thickBot="1">
      <c r="A112" s="26">
        <v>44543</v>
      </c>
      <c r="B112" s="16">
        <v>0.28125</v>
      </c>
      <c r="C112" s="17" t="s">
        <v>103</v>
      </c>
      <c r="D112" s="17" t="s">
        <v>28</v>
      </c>
      <c r="E112" s="18">
        <v>44.83</v>
      </c>
      <c r="F112" s="18">
        <v>45.73</v>
      </c>
      <c r="G112" s="18">
        <v>46.18</v>
      </c>
      <c r="H112" s="21">
        <v>47.53</v>
      </c>
      <c r="I112" s="4">
        <f t="shared" si="6"/>
        <v>3.0113763105063605E-2</v>
      </c>
      <c r="J112" s="4">
        <f t="shared" si="7"/>
        <v>6.0227526210127211E-2</v>
      </c>
      <c r="K112" s="3">
        <f t="shared" si="8"/>
        <v>1</v>
      </c>
      <c r="L112" s="3">
        <f t="shared" si="9"/>
        <v>1</v>
      </c>
    </row>
    <row r="113" spans="1:12" ht="15" customHeight="1" thickBot="1">
      <c r="A113" s="26">
        <v>44543</v>
      </c>
      <c r="B113" s="16">
        <v>0.33333333333333331</v>
      </c>
      <c r="C113" s="17" t="s">
        <v>104</v>
      </c>
      <c r="D113" s="17" t="s">
        <v>28</v>
      </c>
      <c r="E113" s="18">
        <v>17.36</v>
      </c>
      <c r="F113" s="18">
        <v>17.440000000000001</v>
      </c>
      <c r="G113" s="18">
        <v>18.329999999999998</v>
      </c>
      <c r="H113" s="18">
        <v>18.39</v>
      </c>
      <c r="I113" s="4">
        <f t="shared" si="6"/>
        <v>5.5875576036866298E-2</v>
      </c>
      <c r="J113" s="4">
        <f t="shared" si="7"/>
        <v>5.9331797235023111E-2</v>
      </c>
      <c r="K113" s="3">
        <f t="shared" si="8"/>
        <v>1</v>
      </c>
      <c r="L113" s="3">
        <f t="shared" si="9"/>
        <v>1</v>
      </c>
    </row>
    <row r="114" spans="1:12" ht="15" customHeight="1" thickBot="1">
      <c r="A114" s="26">
        <v>44543</v>
      </c>
      <c r="B114" s="16">
        <v>0.3125</v>
      </c>
      <c r="C114" s="17" t="s">
        <v>105</v>
      </c>
      <c r="D114" s="17" t="s">
        <v>28</v>
      </c>
      <c r="E114" s="20">
        <v>185.38</v>
      </c>
      <c r="F114" s="18">
        <v>188.5</v>
      </c>
      <c r="G114" s="19">
        <v>190.94</v>
      </c>
      <c r="H114" s="18">
        <v>190.94</v>
      </c>
      <c r="I114" s="4">
        <f t="shared" si="6"/>
        <v>2.9992447944762125E-2</v>
      </c>
      <c r="J114" s="4">
        <f t="shared" si="7"/>
        <v>2.9992447944762125E-2</v>
      </c>
      <c r="K114" s="3">
        <f t="shared" si="8"/>
        <v>1</v>
      </c>
      <c r="L114" s="3">
        <f t="shared" si="9"/>
        <v>1</v>
      </c>
    </row>
    <row r="115" spans="1:12" ht="15" customHeight="1" thickBot="1">
      <c r="A115" s="26">
        <v>44543</v>
      </c>
      <c r="B115" s="16">
        <v>0.29097222222222224</v>
      </c>
      <c r="C115" s="17" t="s">
        <v>106</v>
      </c>
      <c r="D115" s="17" t="s">
        <v>28</v>
      </c>
      <c r="E115" s="19">
        <v>56.36</v>
      </c>
      <c r="F115" s="22">
        <v>59.05</v>
      </c>
      <c r="G115" s="22">
        <v>59.37</v>
      </c>
      <c r="H115" s="19">
        <v>62.67</v>
      </c>
      <c r="I115" s="4">
        <f t="shared" si="6"/>
        <v>5.3406671398154686E-2</v>
      </c>
      <c r="J115" s="4">
        <f t="shared" si="7"/>
        <v>0.11195883605393901</v>
      </c>
      <c r="K115" s="3">
        <f t="shared" si="8"/>
        <v>1</v>
      </c>
      <c r="L115" s="3">
        <f t="shared" si="9"/>
        <v>1</v>
      </c>
    </row>
    <row r="116" spans="1:12" ht="15.75" thickBot="1">
      <c r="A116" s="26">
        <v>44543</v>
      </c>
      <c r="B116" s="16">
        <v>0.28125</v>
      </c>
      <c r="C116" s="17" t="s">
        <v>52</v>
      </c>
      <c r="D116" s="25" t="s">
        <v>28</v>
      </c>
      <c r="E116" s="22">
        <v>38.96</v>
      </c>
      <c r="F116" s="22">
        <v>36.909999999999997</v>
      </c>
      <c r="G116" s="22">
        <v>39.47</v>
      </c>
      <c r="H116" s="22">
        <v>40.380000000000003</v>
      </c>
      <c r="I116" s="4">
        <f t="shared" si="6"/>
        <v>1.3090349075975309E-2</v>
      </c>
      <c r="J116" s="4">
        <f t="shared" si="7"/>
        <v>3.6447638603696139E-2</v>
      </c>
      <c r="K116" s="3">
        <f t="shared" si="8"/>
        <v>1</v>
      </c>
      <c r="L116" s="3">
        <f t="shared" si="9"/>
        <v>1</v>
      </c>
    </row>
    <row r="117" spans="1:12" ht="15.75" thickBot="1">
      <c r="A117" s="26">
        <v>44543</v>
      </c>
      <c r="B117" s="16">
        <v>0.70833333333333337</v>
      </c>
      <c r="C117" s="17" t="s">
        <v>45</v>
      </c>
      <c r="D117" s="25" t="s">
        <v>28</v>
      </c>
      <c r="E117" s="22">
        <v>28.08</v>
      </c>
      <c r="F117" s="22">
        <v>27.58</v>
      </c>
      <c r="G117" s="22">
        <v>28.36</v>
      </c>
      <c r="H117" s="22">
        <v>28.36</v>
      </c>
      <c r="I117" s="4">
        <f t="shared" si="6"/>
        <v>9.971509971510013E-3</v>
      </c>
      <c r="J117" s="4">
        <f t="shared" si="7"/>
        <v>9.971509971510013E-3</v>
      </c>
      <c r="K117" s="3">
        <f t="shared" si="8"/>
        <v>1</v>
      </c>
      <c r="L117" s="3">
        <f t="shared" si="9"/>
        <v>1</v>
      </c>
    </row>
    <row r="118" spans="1:12" ht="15.75" thickBot="1">
      <c r="A118" s="26">
        <v>44544</v>
      </c>
      <c r="B118" s="16">
        <v>0.375</v>
      </c>
      <c r="C118" s="17" t="s">
        <v>109</v>
      </c>
      <c r="D118" s="17" t="s">
        <v>28</v>
      </c>
      <c r="E118" s="18">
        <v>74.12</v>
      </c>
      <c r="F118" s="18">
        <v>73.98</v>
      </c>
      <c r="G118" s="18">
        <v>75.45</v>
      </c>
      <c r="H118" s="18">
        <v>75.45</v>
      </c>
      <c r="I118" s="4">
        <f t="shared" si="6"/>
        <v>1.7943874797625447E-2</v>
      </c>
      <c r="J118" s="4">
        <f t="shared" si="7"/>
        <v>1.7943874797625447E-2</v>
      </c>
      <c r="K118" s="3">
        <f t="shared" si="8"/>
        <v>1</v>
      </c>
      <c r="L118" s="3">
        <f t="shared" si="9"/>
        <v>1</v>
      </c>
    </row>
    <row r="119" spans="1:12" ht="15.75" thickBot="1">
      <c r="A119" s="26">
        <v>44544</v>
      </c>
      <c r="B119" s="16">
        <v>0.28125</v>
      </c>
      <c r="C119" s="17" t="s">
        <v>110</v>
      </c>
      <c r="D119" s="17" t="s">
        <v>28</v>
      </c>
      <c r="E119" s="18">
        <v>49.75</v>
      </c>
      <c r="F119" s="18">
        <v>50.29</v>
      </c>
      <c r="G119" s="19">
        <v>51.54</v>
      </c>
      <c r="H119" s="19">
        <v>51.58</v>
      </c>
      <c r="I119" s="4">
        <f t="shared" si="6"/>
        <v>3.5979899497487422E-2</v>
      </c>
      <c r="J119" s="4">
        <f t="shared" si="7"/>
        <v>3.6783919597989913E-2</v>
      </c>
      <c r="K119" s="3">
        <f t="shared" si="8"/>
        <v>1</v>
      </c>
      <c r="L119" s="3">
        <f t="shared" si="9"/>
        <v>1</v>
      </c>
    </row>
    <row r="120" spans="1:12" ht="15" customHeight="1" thickBot="1">
      <c r="A120" s="26">
        <v>44544</v>
      </c>
      <c r="B120" s="16">
        <v>0.66666666666666663</v>
      </c>
      <c r="C120" s="17" t="s">
        <v>111</v>
      </c>
      <c r="D120" s="17" t="s">
        <v>28</v>
      </c>
      <c r="E120" s="20">
        <v>10.16</v>
      </c>
      <c r="F120" s="20">
        <v>10.38</v>
      </c>
      <c r="G120" s="22">
        <v>10.52</v>
      </c>
      <c r="H120" s="22">
        <v>12.42</v>
      </c>
      <c r="I120" s="4">
        <f t="shared" ref="I120:I141" si="10">(G120-E120)/E120</f>
        <v>3.5433070866141676E-2</v>
      </c>
      <c r="J120" s="4">
        <f t="shared" ref="J120:J141" si="11">(H120-E120)/E120</f>
        <v>0.22244094488188973</v>
      </c>
      <c r="K120" s="3">
        <f t="shared" si="8"/>
        <v>1</v>
      </c>
      <c r="L120" s="3">
        <f t="shared" si="9"/>
        <v>1</v>
      </c>
    </row>
    <row r="121" spans="1:12" ht="15.75" thickBot="1">
      <c r="A121" s="26">
        <v>44544</v>
      </c>
      <c r="B121" s="16">
        <v>0.75694444444444453</v>
      </c>
      <c r="C121" s="17" t="s">
        <v>112</v>
      </c>
      <c r="D121" s="17" t="s">
        <v>28</v>
      </c>
      <c r="E121" s="22">
        <v>216.58</v>
      </c>
      <c r="F121" s="22">
        <v>218.6</v>
      </c>
      <c r="G121" s="22">
        <v>219.59</v>
      </c>
      <c r="H121" s="22">
        <v>220.76</v>
      </c>
      <c r="I121" s="4">
        <f t="shared" si="10"/>
        <v>1.3897866839043267E-2</v>
      </c>
      <c r="J121" s="4">
        <f t="shared" si="11"/>
        <v>1.9300027703388949E-2</v>
      </c>
      <c r="K121" s="3">
        <f t="shared" si="8"/>
        <v>1</v>
      </c>
      <c r="L121" s="3">
        <f t="shared" si="9"/>
        <v>1</v>
      </c>
    </row>
    <row r="122" spans="1:12" ht="15.75" thickBot="1">
      <c r="A122" s="26">
        <v>44545</v>
      </c>
      <c r="B122" s="16">
        <v>0.27083333333333331</v>
      </c>
      <c r="C122" s="17" t="s">
        <v>113</v>
      </c>
      <c r="D122" s="25" t="s">
        <v>28</v>
      </c>
      <c r="E122" s="22">
        <v>1.52</v>
      </c>
      <c r="F122" s="22">
        <v>1.66</v>
      </c>
      <c r="G122" s="22">
        <v>1.67</v>
      </c>
      <c r="H122" s="22">
        <v>1.76</v>
      </c>
      <c r="I122" s="4">
        <f t="shared" si="10"/>
        <v>9.8684210526315735E-2</v>
      </c>
      <c r="J122" s="4">
        <f t="shared" si="11"/>
        <v>0.15789473684210525</v>
      </c>
      <c r="K122" s="3">
        <f t="shared" si="8"/>
        <v>1</v>
      </c>
      <c r="L122" s="3">
        <f t="shared" si="9"/>
        <v>1</v>
      </c>
    </row>
    <row r="123" spans="1:12" ht="15.75" thickBot="1">
      <c r="A123" s="26">
        <v>44545</v>
      </c>
      <c r="B123" s="16">
        <v>0.66666666666666663</v>
      </c>
      <c r="C123" s="17" t="s">
        <v>117</v>
      </c>
      <c r="D123" s="25" t="s">
        <v>28</v>
      </c>
      <c r="E123" s="22">
        <v>46.72</v>
      </c>
      <c r="F123" s="22">
        <v>47.62</v>
      </c>
      <c r="G123" s="19">
        <v>48.24</v>
      </c>
      <c r="H123" s="19">
        <v>48.24</v>
      </c>
      <c r="I123" s="4">
        <f t="shared" si="10"/>
        <v>3.2534246575342533E-2</v>
      </c>
      <c r="J123" s="4">
        <f t="shared" si="11"/>
        <v>3.2534246575342533E-2</v>
      </c>
      <c r="K123" s="3">
        <f t="shared" si="8"/>
        <v>1</v>
      </c>
      <c r="L123" s="3">
        <f t="shared" si="9"/>
        <v>1</v>
      </c>
    </row>
    <row r="124" spans="1:12" ht="15.75" thickBot="1">
      <c r="A124" s="26">
        <v>44545</v>
      </c>
      <c r="B124" s="16">
        <v>0.66666666666666663</v>
      </c>
      <c r="C124" s="17" t="s">
        <v>118</v>
      </c>
      <c r="D124" s="25" t="s">
        <v>28</v>
      </c>
      <c r="E124" s="22">
        <v>30.46</v>
      </c>
      <c r="F124" s="22">
        <v>31.22</v>
      </c>
      <c r="G124" s="22">
        <v>31.88</v>
      </c>
      <c r="H124" s="22">
        <v>33.409999999999997</v>
      </c>
      <c r="I124" s="4">
        <f t="shared" si="10"/>
        <v>4.6618516086670982E-2</v>
      </c>
      <c r="J124" s="4">
        <f t="shared" si="11"/>
        <v>9.6848325673013644E-2</v>
      </c>
      <c r="K124" s="3">
        <f t="shared" si="8"/>
        <v>1</v>
      </c>
      <c r="L124" s="3">
        <f t="shared" si="9"/>
        <v>1</v>
      </c>
    </row>
    <row r="125" spans="1:12" ht="15.75" thickBot="1">
      <c r="A125" s="26">
        <v>44546</v>
      </c>
      <c r="B125" s="16">
        <v>0.375</v>
      </c>
      <c r="C125" s="17" t="s">
        <v>97</v>
      </c>
      <c r="D125" s="25" t="s">
        <v>28</v>
      </c>
      <c r="E125" s="27">
        <v>361.3</v>
      </c>
      <c r="F125" s="29">
        <v>352.92</v>
      </c>
      <c r="G125" s="27">
        <v>365.84</v>
      </c>
      <c r="H125" s="29">
        <v>365.84</v>
      </c>
      <c r="I125" s="4">
        <f t="shared" si="10"/>
        <v>1.2565734846387943E-2</v>
      </c>
      <c r="J125" s="4">
        <f t="shared" si="11"/>
        <v>1.2565734846387943E-2</v>
      </c>
      <c r="K125" s="3">
        <f t="shared" si="8"/>
        <v>1</v>
      </c>
      <c r="L125" s="3">
        <f t="shared" si="9"/>
        <v>1</v>
      </c>
    </row>
    <row r="126" spans="1:12" ht="15.75" thickBot="1">
      <c r="A126" s="26">
        <v>44546</v>
      </c>
      <c r="B126" s="16">
        <v>0.69791666666666663</v>
      </c>
      <c r="C126" s="17" t="s">
        <v>124</v>
      </c>
      <c r="D126" s="25" t="s">
        <v>28</v>
      </c>
      <c r="E126" s="29">
        <v>50.55</v>
      </c>
      <c r="F126" s="22">
        <v>55.94</v>
      </c>
      <c r="G126" s="29">
        <v>56.49</v>
      </c>
      <c r="H126" s="27">
        <v>61.62</v>
      </c>
      <c r="I126" s="4">
        <f t="shared" si="10"/>
        <v>0.11750741839762621</v>
      </c>
      <c r="J126" s="4">
        <f t="shared" si="11"/>
        <v>0.21899109792284868</v>
      </c>
      <c r="K126" s="3">
        <f t="shared" si="8"/>
        <v>1</v>
      </c>
      <c r="L126" s="3">
        <f t="shared" si="9"/>
        <v>1</v>
      </c>
    </row>
    <row r="127" spans="1:12" ht="15.75" thickBot="1">
      <c r="A127" s="26">
        <v>44547</v>
      </c>
      <c r="B127" s="16">
        <v>0.67010416666666661</v>
      </c>
      <c r="C127" s="17" t="s">
        <v>128</v>
      </c>
      <c r="D127" s="25" t="s">
        <v>28</v>
      </c>
      <c r="E127" s="29">
        <v>33.29</v>
      </c>
      <c r="F127" s="22">
        <v>33.5</v>
      </c>
      <c r="G127" s="22">
        <v>33.6</v>
      </c>
      <c r="H127" s="22">
        <v>34.950000000000003</v>
      </c>
      <c r="I127" s="4">
        <f t="shared" si="10"/>
        <v>9.3121057374587653E-3</v>
      </c>
      <c r="J127" s="4">
        <f t="shared" si="11"/>
        <v>4.9864824271553129E-2</v>
      </c>
      <c r="K127" s="3">
        <f t="shared" si="8"/>
        <v>1</v>
      </c>
      <c r="L127" s="3">
        <f t="shared" si="9"/>
        <v>1</v>
      </c>
    </row>
    <row r="128" spans="1:12" ht="15.75" thickBot="1">
      <c r="A128" s="26">
        <v>44550</v>
      </c>
      <c r="B128" s="16">
        <v>0.62861111111111112</v>
      </c>
      <c r="C128" s="17" t="s">
        <v>135</v>
      </c>
      <c r="D128" s="25" t="s">
        <v>28</v>
      </c>
      <c r="E128" s="22">
        <v>22.61</v>
      </c>
      <c r="F128" s="20">
        <v>22.56</v>
      </c>
      <c r="G128" s="22">
        <v>22.57</v>
      </c>
      <c r="H128" s="19">
        <v>23.5</v>
      </c>
      <c r="I128" s="4">
        <f t="shared" si="10"/>
        <v>-1.7691287041131866E-3</v>
      </c>
      <c r="J128" s="4">
        <f t="shared" si="11"/>
        <v>3.9363113666519269E-2</v>
      </c>
      <c r="K128" s="3">
        <f t="shared" si="8"/>
        <v>0</v>
      </c>
      <c r="L128" s="3">
        <f t="shared" si="9"/>
        <v>1</v>
      </c>
    </row>
    <row r="129" spans="1:12" ht="15.75" thickBot="1">
      <c r="A129" s="26">
        <v>44550</v>
      </c>
      <c r="B129" s="16">
        <v>0.7381712962962963</v>
      </c>
      <c r="C129" s="17" t="s">
        <v>136</v>
      </c>
      <c r="D129" s="25" t="s">
        <v>28</v>
      </c>
      <c r="E129" s="22">
        <v>49.9</v>
      </c>
      <c r="F129" s="22">
        <v>49.9</v>
      </c>
      <c r="G129" s="27">
        <v>49.9</v>
      </c>
      <c r="H129" s="27">
        <v>54</v>
      </c>
      <c r="I129" s="4">
        <f t="shared" si="10"/>
        <v>0</v>
      </c>
      <c r="J129" s="4">
        <f t="shared" si="11"/>
        <v>8.2164328657314656E-2</v>
      </c>
      <c r="K129" s="3">
        <f t="shared" si="8"/>
        <v>0</v>
      </c>
      <c r="L129" s="3">
        <f t="shared" si="9"/>
        <v>1</v>
      </c>
    </row>
    <row r="130" spans="1:12" ht="15.75" thickBot="1">
      <c r="A130" s="26">
        <v>44550</v>
      </c>
      <c r="B130" s="16">
        <v>0.66666666666666663</v>
      </c>
      <c r="C130" s="17" t="s">
        <v>137</v>
      </c>
      <c r="D130" s="25" t="s">
        <v>28</v>
      </c>
      <c r="E130" s="22">
        <v>13.89</v>
      </c>
      <c r="F130" s="22">
        <v>15.35</v>
      </c>
      <c r="G130" s="27">
        <v>15.77</v>
      </c>
      <c r="H130" s="27">
        <v>16.850000000000001</v>
      </c>
      <c r="I130" s="4">
        <f t="shared" si="10"/>
        <v>0.13534917206623462</v>
      </c>
      <c r="J130" s="4">
        <f t="shared" si="11"/>
        <v>0.21310295176385893</v>
      </c>
      <c r="K130" s="3">
        <f t="shared" si="8"/>
        <v>1</v>
      </c>
      <c r="L130" s="3">
        <f t="shared" si="9"/>
        <v>1</v>
      </c>
    </row>
    <row r="131" spans="1:12" ht="15.75" thickBot="1">
      <c r="A131" s="26">
        <v>44551</v>
      </c>
      <c r="B131" s="16">
        <v>0.67013888888888884</v>
      </c>
      <c r="C131" s="17" t="s">
        <v>123</v>
      </c>
      <c r="D131" s="25" t="s">
        <v>28</v>
      </c>
      <c r="E131" s="27">
        <v>37.15</v>
      </c>
      <c r="F131" s="27">
        <v>38.049999999999997</v>
      </c>
      <c r="G131" s="27">
        <v>39.1</v>
      </c>
      <c r="H131" s="27">
        <v>39.130000000000003</v>
      </c>
      <c r="I131" s="4">
        <f t="shared" si="10"/>
        <v>5.2489905787348662E-2</v>
      </c>
      <c r="J131" s="4">
        <f t="shared" si="11"/>
        <v>5.3297442799461754E-2</v>
      </c>
      <c r="K131" s="3">
        <f t="shared" si="8"/>
        <v>1</v>
      </c>
      <c r="L131" s="3">
        <f t="shared" si="9"/>
        <v>1</v>
      </c>
    </row>
    <row r="132" spans="1:12" ht="15.75" thickBot="1">
      <c r="A132" s="26">
        <v>44551</v>
      </c>
      <c r="B132" s="16">
        <v>0.75</v>
      </c>
      <c r="C132" s="17" t="s">
        <v>140</v>
      </c>
      <c r="D132" s="25" t="s">
        <v>28</v>
      </c>
      <c r="E132" s="27">
        <v>18.850000000000001</v>
      </c>
      <c r="F132" s="27">
        <v>20.18</v>
      </c>
      <c r="G132" s="27">
        <v>20.309999999999999</v>
      </c>
      <c r="H132" s="27">
        <v>20.62</v>
      </c>
      <c r="I132" s="4">
        <f t="shared" si="10"/>
        <v>7.7453580901856611E-2</v>
      </c>
      <c r="J132" s="4">
        <f t="shared" si="11"/>
        <v>9.3899204244031795E-2</v>
      </c>
      <c r="K132" s="3">
        <f t="shared" si="8"/>
        <v>1</v>
      </c>
      <c r="L132" s="3">
        <f t="shared" si="9"/>
        <v>1</v>
      </c>
    </row>
    <row r="133" spans="1:12" ht="15.75" thickBot="1">
      <c r="A133" s="26">
        <v>44552</v>
      </c>
      <c r="B133" s="16">
        <v>0.375</v>
      </c>
      <c r="C133" s="17" t="s">
        <v>142</v>
      </c>
      <c r="D133" s="25" t="s">
        <v>28</v>
      </c>
      <c r="E133" s="27">
        <v>4.62</v>
      </c>
      <c r="F133" s="27">
        <v>4.8899999999999997</v>
      </c>
      <c r="G133" s="27">
        <v>5.05</v>
      </c>
      <c r="H133" s="27">
        <v>5.05</v>
      </c>
      <c r="I133" s="4">
        <f t="shared" si="10"/>
        <v>9.3073593073593017E-2</v>
      </c>
      <c r="J133" s="4">
        <f t="shared" si="11"/>
        <v>9.3073593073593017E-2</v>
      </c>
      <c r="K133" s="3">
        <f t="shared" si="8"/>
        <v>1</v>
      </c>
      <c r="L133" s="3">
        <f t="shared" si="9"/>
        <v>1</v>
      </c>
    </row>
    <row r="134" spans="1:12" ht="15" customHeight="1" thickBot="1">
      <c r="A134" s="26">
        <v>44552</v>
      </c>
      <c r="B134" s="16">
        <v>0.66666666666666663</v>
      </c>
      <c r="C134" s="17" t="s">
        <v>143</v>
      </c>
      <c r="D134" s="17" t="s">
        <v>28</v>
      </c>
      <c r="E134" s="28">
        <v>58.63</v>
      </c>
      <c r="F134" s="28">
        <v>61.12</v>
      </c>
      <c r="G134" s="28">
        <v>61.65</v>
      </c>
      <c r="H134" s="28">
        <v>62.14</v>
      </c>
      <c r="I134" s="4">
        <f t="shared" si="10"/>
        <v>5.1509466143612417E-2</v>
      </c>
      <c r="J134" s="4">
        <f t="shared" si="11"/>
        <v>5.9866962305986662E-2</v>
      </c>
      <c r="K134" s="3">
        <f t="shared" si="8"/>
        <v>1</v>
      </c>
      <c r="L134" s="3">
        <f t="shared" si="9"/>
        <v>1</v>
      </c>
    </row>
    <row r="135" spans="1:12" ht="15" customHeight="1" thickBot="1">
      <c r="A135" s="26">
        <v>44558</v>
      </c>
      <c r="B135" s="16">
        <v>0.20833333333333334</v>
      </c>
      <c r="C135" s="17" t="s">
        <v>146</v>
      </c>
      <c r="D135" s="25" t="s">
        <v>28</v>
      </c>
      <c r="E135" s="27">
        <v>5.74</v>
      </c>
      <c r="F135" s="27">
        <v>5.82</v>
      </c>
      <c r="G135" s="27">
        <v>6.12</v>
      </c>
      <c r="H135" s="27">
        <v>6.25</v>
      </c>
      <c r="I135" s="4">
        <f t="shared" si="10"/>
        <v>6.6202090592334478E-2</v>
      </c>
      <c r="J135" s="4">
        <f t="shared" si="11"/>
        <v>8.8850174216027838E-2</v>
      </c>
      <c r="K135" s="3">
        <f t="shared" si="8"/>
        <v>1</v>
      </c>
      <c r="L135" s="3">
        <f t="shared" si="9"/>
        <v>1</v>
      </c>
    </row>
    <row r="136" spans="1:12" ht="15" customHeight="1" thickBot="1">
      <c r="A136" s="26">
        <v>44558</v>
      </c>
      <c r="B136" s="16">
        <v>0.79166666666666663</v>
      </c>
      <c r="C136" s="17" t="s">
        <v>147</v>
      </c>
      <c r="D136" s="17" t="s">
        <v>28</v>
      </c>
      <c r="E136" s="23">
        <v>65.87</v>
      </c>
      <c r="F136" s="23">
        <v>65.63</v>
      </c>
      <c r="G136" s="23">
        <v>67.010000000000005</v>
      </c>
      <c r="H136" s="23">
        <v>71.67</v>
      </c>
      <c r="I136" s="4">
        <f t="shared" si="10"/>
        <v>1.7306816456657059E-2</v>
      </c>
      <c r="J136" s="4">
        <f t="shared" si="11"/>
        <v>8.8052224077728808E-2</v>
      </c>
      <c r="K136" s="3">
        <f t="shared" si="8"/>
        <v>1</v>
      </c>
      <c r="L136" s="3">
        <f t="shared" si="9"/>
        <v>1</v>
      </c>
    </row>
    <row r="137" spans="1:12" ht="15.75" thickBot="1">
      <c r="A137" s="26">
        <v>44559</v>
      </c>
      <c r="B137" s="16">
        <v>0.3125</v>
      </c>
      <c r="C137" s="17" t="s">
        <v>148</v>
      </c>
      <c r="D137" s="17" t="s">
        <v>28</v>
      </c>
      <c r="E137" s="21">
        <v>48.58</v>
      </c>
      <c r="F137" s="21">
        <v>54.5</v>
      </c>
      <c r="G137" s="21">
        <v>55.97</v>
      </c>
      <c r="H137" s="21">
        <v>57.56</v>
      </c>
      <c r="I137" s="4">
        <f t="shared" si="10"/>
        <v>0.15212021407986828</v>
      </c>
      <c r="J137" s="4">
        <f t="shared" si="11"/>
        <v>0.18484973240016478</v>
      </c>
      <c r="K137" s="3">
        <f t="shared" si="8"/>
        <v>1</v>
      </c>
      <c r="L137" s="3">
        <f t="shared" si="9"/>
        <v>1</v>
      </c>
    </row>
    <row r="138" spans="1:12" ht="15.75" thickBot="1">
      <c r="A138" s="26">
        <v>44559</v>
      </c>
      <c r="B138" s="16">
        <v>0.62756944444444451</v>
      </c>
      <c r="C138" s="17" t="s">
        <v>149</v>
      </c>
      <c r="D138" s="17" t="s">
        <v>28</v>
      </c>
      <c r="E138" s="18">
        <v>8.3699999999999992</v>
      </c>
      <c r="F138" s="18">
        <v>8.26</v>
      </c>
      <c r="G138" s="18">
        <v>9</v>
      </c>
      <c r="H138" s="18">
        <v>9</v>
      </c>
      <c r="I138" s="4">
        <f t="shared" si="10"/>
        <v>7.5268817204301175E-2</v>
      </c>
      <c r="J138" s="4">
        <f t="shared" si="11"/>
        <v>7.5268817204301175E-2</v>
      </c>
      <c r="K138" s="3">
        <f t="shared" si="8"/>
        <v>1</v>
      </c>
      <c r="L138" s="3">
        <f t="shared" si="9"/>
        <v>1</v>
      </c>
    </row>
    <row r="139" spans="1:12" ht="15.75" thickBot="1">
      <c r="A139" s="26">
        <v>44560</v>
      </c>
      <c r="B139" s="16">
        <v>0.33333333333333331</v>
      </c>
      <c r="C139" s="17" t="s">
        <v>150</v>
      </c>
      <c r="D139" s="17" t="s">
        <v>28</v>
      </c>
      <c r="E139" s="18">
        <v>44.71</v>
      </c>
      <c r="F139" s="18">
        <v>45.14</v>
      </c>
      <c r="G139" s="18">
        <v>45.63</v>
      </c>
      <c r="H139" s="18">
        <v>47.54</v>
      </c>
      <c r="I139" s="4">
        <f t="shared" si="10"/>
        <v>2.0577052113621153E-2</v>
      </c>
      <c r="J139" s="4">
        <f t="shared" si="11"/>
        <v>6.3296801610377956E-2</v>
      </c>
      <c r="K139" s="3">
        <f t="shared" si="8"/>
        <v>1</v>
      </c>
      <c r="L139" s="3">
        <f t="shared" si="9"/>
        <v>1</v>
      </c>
    </row>
    <row r="140" spans="1:12" ht="15.75" thickBot="1">
      <c r="A140" s="26">
        <v>44560</v>
      </c>
      <c r="B140" s="16">
        <v>0.125</v>
      </c>
      <c r="C140" s="17" t="s">
        <v>151</v>
      </c>
      <c r="D140" s="17" t="s">
        <v>28</v>
      </c>
      <c r="E140" s="18">
        <v>0.98299999999999998</v>
      </c>
      <c r="F140" s="18">
        <v>1.04</v>
      </c>
      <c r="G140" s="18">
        <v>1.1000000000000001</v>
      </c>
      <c r="H140" s="18">
        <v>1.1000000000000001</v>
      </c>
      <c r="I140" s="4">
        <f t="shared" si="10"/>
        <v>0.11902339776195331</v>
      </c>
      <c r="J140" s="4">
        <f t="shared" si="11"/>
        <v>0.11902339776195331</v>
      </c>
      <c r="K140" s="3">
        <f t="shared" si="8"/>
        <v>1</v>
      </c>
      <c r="L140" s="3">
        <f t="shared" si="9"/>
        <v>1</v>
      </c>
    </row>
    <row r="141" spans="1:12" ht="15.75" thickBot="1">
      <c r="A141" s="26">
        <v>44561</v>
      </c>
      <c r="B141" s="16">
        <v>0.20833333333333334</v>
      </c>
      <c r="C141" s="17" t="s">
        <v>153</v>
      </c>
      <c r="D141" s="17" t="s">
        <v>28</v>
      </c>
      <c r="E141" s="18">
        <v>1.69</v>
      </c>
      <c r="F141" s="18">
        <v>1.84</v>
      </c>
      <c r="G141" s="18">
        <v>2.2000000000000002</v>
      </c>
      <c r="H141" s="18">
        <v>2.2000000000000002</v>
      </c>
      <c r="I141" s="4">
        <f t="shared" si="10"/>
        <v>0.30177514792899424</v>
      </c>
      <c r="J141" s="4">
        <f t="shared" si="11"/>
        <v>0.30177514792899424</v>
      </c>
      <c r="K141" s="3">
        <f t="shared" si="8"/>
        <v>1</v>
      </c>
      <c r="L141" s="3">
        <f t="shared" si="9"/>
        <v>1</v>
      </c>
    </row>
    <row r="143" spans="1:12">
      <c r="A143" s="7" t="s">
        <v>29</v>
      </c>
      <c r="B143" s="12"/>
      <c r="C143" s="12"/>
      <c r="D143" s="12"/>
      <c r="E143" s="12"/>
      <c r="F143" s="13"/>
      <c r="G143" s="13"/>
      <c r="H143" s="13"/>
      <c r="I143" s="13"/>
    </row>
    <row r="144" spans="1:12" ht="15" customHeight="1">
      <c r="A144" s="35" t="s">
        <v>30</v>
      </c>
      <c r="B144" s="35"/>
      <c r="C144" s="35"/>
      <c r="D144" s="35"/>
      <c r="E144" s="35"/>
      <c r="F144" s="35"/>
      <c r="G144" s="35"/>
      <c r="H144" s="35"/>
      <c r="I144" s="35"/>
    </row>
    <row r="145" spans="1:9" ht="15" customHeight="1">
      <c r="A145" s="35"/>
      <c r="B145" s="35"/>
      <c r="C145" s="35"/>
      <c r="D145" s="35"/>
      <c r="E145" s="35"/>
      <c r="F145" s="35"/>
      <c r="G145" s="35"/>
      <c r="H145" s="35"/>
      <c r="I145" s="35"/>
    </row>
    <row r="146" spans="1:9">
      <c r="A146" s="35"/>
      <c r="B146" s="35"/>
      <c r="C146" s="35"/>
      <c r="D146" s="35"/>
      <c r="E146" s="35"/>
      <c r="F146" s="35"/>
      <c r="G146" s="35"/>
      <c r="H146" s="35"/>
      <c r="I146" s="35"/>
    </row>
    <row r="147" spans="1:9">
      <c r="A147" s="35"/>
      <c r="B147" s="35"/>
      <c r="C147" s="35"/>
      <c r="D147" s="35"/>
      <c r="E147" s="35"/>
      <c r="F147" s="35"/>
      <c r="G147" s="35"/>
      <c r="H147" s="35"/>
      <c r="I147" s="35"/>
    </row>
    <row r="148" spans="1:9">
      <c r="A148" s="35"/>
      <c r="B148" s="35"/>
      <c r="C148" s="35"/>
      <c r="D148" s="35"/>
      <c r="E148" s="35"/>
      <c r="F148" s="35"/>
      <c r="G148" s="35"/>
      <c r="H148" s="35"/>
      <c r="I148" s="35"/>
    </row>
    <row r="149" spans="1:9">
      <c r="A149" s="35"/>
      <c r="B149" s="35"/>
      <c r="C149" s="35"/>
      <c r="D149" s="35"/>
      <c r="E149" s="35"/>
      <c r="F149" s="35"/>
      <c r="G149" s="35"/>
      <c r="H149" s="35"/>
      <c r="I149" s="35"/>
    </row>
    <row r="150" spans="1:9">
      <c r="A150" s="35"/>
      <c r="B150" s="35"/>
      <c r="C150" s="35"/>
      <c r="D150" s="35"/>
      <c r="E150" s="35"/>
      <c r="F150" s="35"/>
      <c r="G150" s="35"/>
      <c r="H150" s="35"/>
      <c r="I150" s="35"/>
    </row>
    <row r="151" spans="1:9">
      <c r="A151" s="35"/>
      <c r="B151" s="35"/>
      <c r="C151" s="35"/>
      <c r="D151" s="35"/>
      <c r="E151" s="35"/>
      <c r="F151" s="35"/>
      <c r="G151" s="35"/>
      <c r="H151" s="35"/>
      <c r="I151" s="35"/>
    </row>
    <row r="152" spans="1:9">
      <c r="A152" s="35"/>
      <c r="B152" s="35"/>
      <c r="C152" s="35"/>
      <c r="D152" s="35"/>
      <c r="E152" s="35"/>
      <c r="F152" s="35"/>
      <c r="G152" s="35"/>
      <c r="H152" s="35"/>
      <c r="I152" s="35"/>
    </row>
    <row r="153" spans="1:9">
      <c r="A153" s="35"/>
      <c r="B153" s="35"/>
      <c r="C153" s="35"/>
      <c r="D153" s="35"/>
      <c r="E153" s="35"/>
      <c r="F153" s="35"/>
      <c r="G153" s="35"/>
      <c r="H153" s="35"/>
      <c r="I153" s="35"/>
    </row>
    <row r="154" spans="1:9">
      <c r="A154" s="35"/>
      <c r="B154" s="35"/>
      <c r="C154" s="35"/>
      <c r="D154" s="35"/>
      <c r="E154" s="35"/>
      <c r="F154" s="35"/>
      <c r="G154" s="35"/>
      <c r="H154" s="35"/>
      <c r="I154" s="35"/>
    </row>
    <row r="155" spans="1:9" ht="15" customHeight="1">
      <c r="A155" s="35"/>
      <c r="B155" s="35"/>
      <c r="C155" s="35"/>
      <c r="D155" s="35"/>
      <c r="E155" s="35"/>
      <c r="F155" s="35"/>
      <c r="G155" s="35"/>
      <c r="H155" s="35"/>
      <c r="I155" s="35"/>
    </row>
    <row r="156" spans="1:9">
      <c r="A156" s="35"/>
      <c r="B156" s="35"/>
      <c r="C156" s="35"/>
      <c r="D156" s="35"/>
      <c r="E156" s="35"/>
      <c r="F156" s="35"/>
      <c r="G156" s="35"/>
      <c r="H156" s="35"/>
      <c r="I156" s="35"/>
    </row>
    <row r="157" spans="1:9" ht="15.75" customHeight="1">
      <c r="A157" s="12"/>
      <c r="B157" s="12"/>
      <c r="C157" s="12"/>
      <c r="D157" s="12"/>
      <c r="E157" s="12"/>
      <c r="F157" s="13"/>
      <c r="G157" s="13"/>
      <c r="H157" s="13"/>
      <c r="I157" s="13"/>
    </row>
    <row r="158" spans="1:9" ht="15" customHeight="1">
      <c r="A158" s="11" t="s">
        <v>31</v>
      </c>
      <c r="B158" s="12"/>
      <c r="C158" s="12"/>
      <c r="D158" s="12"/>
      <c r="E158" s="12"/>
      <c r="F158" s="13"/>
      <c r="G158" s="13"/>
      <c r="H158" s="13"/>
      <c r="I158" s="13"/>
    </row>
    <row r="168" ht="15" customHeight="1"/>
    <row r="175" ht="15" customHeight="1"/>
  </sheetData>
  <dataConsolidate/>
  <mergeCells count="1">
    <mergeCell ref="A144:I1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2022-01-10T18:52:41Z</dcterms:modified>
</cp:coreProperties>
</file>